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60" windowWidth="23256" windowHeight="12408"/>
  </bookViews>
  <sheets>
    <sheet name="RBAM Status" sheetId="1" r:id="rId1"/>
  </sheets>
  <definedNames>
    <definedName name="_xlnm._FilterDatabase" localSheetId="0" hidden="1">'RBAM Status'!$A$1:$AA$60</definedName>
  </definedNames>
  <calcPr calcId="125725"/>
  <fileRecoveryPr autoRecover="0"/>
</workbook>
</file>

<file path=xl/calcChain.xml><?xml version="1.0" encoding="utf-8"?>
<calcChain xmlns="http://schemas.openxmlformats.org/spreadsheetml/2006/main">
  <c r="AD2" i="1"/>
  <c r="AD3"/>
  <c r="G2"/>
  <c r="AE3" l="1"/>
  <c r="AE2"/>
  <c r="AF2" s="1"/>
  <c r="AF3" l="1"/>
  <c r="AF4" s="1"/>
</calcChain>
</file>

<file path=xl/comments1.xml><?xml version="1.0" encoding="utf-8"?>
<comments xmlns="http://schemas.openxmlformats.org/spreadsheetml/2006/main">
  <authors>
    <author>Jamie Gairns</author>
  </authors>
  <commentList>
    <comment ref="D1" authorId="0">
      <text>
        <r>
          <rPr>
            <b/>
            <sz val="9"/>
            <color indexed="81"/>
            <rFont val="Tahoma"/>
            <family val="2"/>
          </rPr>
          <t>Jamie Gairns:</t>
        </r>
        <r>
          <rPr>
            <sz val="9"/>
            <color indexed="81"/>
            <rFont val="Tahoma"/>
            <family val="2"/>
          </rPr>
          <t xml:space="preserve">
** Add these fires in once determined and keep under the relevant priority fire
Fires in </t>
        </r>
        <r>
          <rPr>
            <b/>
            <sz val="9"/>
            <color indexed="81"/>
            <rFont val="Tahoma"/>
            <family val="2"/>
          </rPr>
          <t>GREEN</t>
        </r>
        <r>
          <rPr>
            <sz val="9"/>
            <color indexed="81"/>
            <rFont val="Tahoma"/>
            <family val="2"/>
          </rPr>
          <t xml:space="preserve"> are main fires. Other fire IDs may reference the related fire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Jamie Gairns:</t>
        </r>
        <r>
          <rPr>
            <sz val="9"/>
            <color indexed="81"/>
            <rFont val="Tahoma"/>
            <family val="2"/>
          </rPr>
          <t xml:space="preserve">
Processing Completed - Primary Target Fire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Jamie Gairns:</t>
        </r>
        <r>
          <rPr>
            <sz val="9"/>
            <color indexed="81"/>
            <rFont val="Tahoma"/>
            <family val="2"/>
          </rPr>
          <t xml:space="preserve">
Fires 50 hectares or larger included if they occur in the processed scenes Processing Complete
</t>
        </r>
        <r>
          <rPr>
            <b/>
            <sz val="9"/>
            <color indexed="81"/>
            <rFont val="Tahoma"/>
            <family val="2"/>
          </rPr>
          <t>Included</t>
        </r>
        <r>
          <rPr>
            <sz val="9"/>
            <color indexed="81"/>
            <rFont val="Tahoma"/>
            <family val="2"/>
          </rPr>
          <t xml:space="preserve"> means they are part of the Canadian Space Agency research project.
</t>
        </r>
        <r>
          <rPr>
            <b/>
            <sz val="9"/>
            <color indexed="81"/>
            <rFont val="Tahoma"/>
            <family val="2"/>
          </rPr>
          <t>Demo Product</t>
        </r>
        <r>
          <rPr>
            <sz val="9"/>
            <color indexed="81"/>
            <rFont val="Tahoma"/>
            <family val="2"/>
          </rPr>
          <t xml:space="preserve"> means they were produced for FLNRO as BD activity.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Jamie Gairns: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Cost</t>
        </r>
        <r>
          <rPr>
            <sz val="9"/>
            <color indexed="81"/>
            <rFont val="Tahoma"/>
            <family val="2"/>
          </rPr>
          <t xml:space="preserve"> to produce RBAM product (fire perimeter, burn severity, 11x17 PDF) 
If approved by FLNRO, RBAM product will be produced and billed.
</t>
        </r>
      </text>
    </comment>
    <comment ref="U1" authorId="0">
      <text>
        <r>
          <rPr>
            <b/>
            <sz val="9"/>
            <color indexed="81"/>
            <rFont val="Tahoma"/>
            <family val="2"/>
          </rPr>
          <t>Jamie Gairns:</t>
        </r>
        <r>
          <rPr>
            <sz val="9"/>
            <color indexed="81"/>
            <rFont val="Tahoma"/>
            <family val="2"/>
          </rPr>
          <t xml:space="preserve">
Has RBAM product been billed?
Yes, No</t>
        </r>
      </text>
    </comment>
  </commentList>
</comments>
</file>

<file path=xl/sharedStrings.xml><?xml version="1.0" encoding="utf-8"?>
<sst xmlns="http://schemas.openxmlformats.org/spreadsheetml/2006/main" count="784" uniqueCount="168">
  <si>
    <t>Latitude</t>
  </si>
  <si>
    <t>Longitude</t>
  </si>
  <si>
    <t>C10784</t>
  </si>
  <si>
    <t>G40837</t>
  </si>
  <si>
    <t>C31169</t>
  </si>
  <si>
    <t>Valley East of Mt Brew</t>
  </si>
  <si>
    <t>C20645</t>
  </si>
  <si>
    <t>N71382</t>
  </si>
  <si>
    <t>Harrop Creek</t>
  </si>
  <si>
    <t>G31097</t>
  </si>
  <si>
    <t>C31489</t>
  </si>
  <si>
    <t>Lynx Creek</t>
  </si>
  <si>
    <t>C31072</t>
  </si>
  <si>
    <t>Swift River</t>
  </si>
  <si>
    <t>G40691</t>
  </si>
  <si>
    <t>Sutherland Road</t>
  </si>
  <si>
    <t>N41172</t>
  </si>
  <si>
    <t>C31161</t>
  </si>
  <si>
    <t>Little River North-1274</t>
  </si>
  <si>
    <t>N51265</t>
  </si>
  <si>
    <t>Mt McBean - Modified Response</t>
  </si>
  <si>
    <t>N71392</t>
  </si>
  <si>
    <t>Healy Creek - Modified Response</t>
  </si>
  <si>
    <t>C31348</t>
  </si>
  <si>
    <t>Quesnel Lake</t>
  </si>
  <si>
    <t>N21451</t>
  </si>
  <si>
    <t>Island Pond</t>
  </si>
  <si>
    <t>N71691</t>
  </si>
  <si>
    <t>Size (ha)</t>
  </si>
  <si>
    <t>Imagery Downloaded</t>
  </si>
  <si>
    <t>Primary Target Fire #</t>
  </si>
  <si>
    <t>Included?</t>
  </si>
  <si>
    <t>Processing Status</t>
  </si>
  <si>
    <t>Priority</t>
  </si>
  <si>
    <t>Contract Value (cap)</t>
  </si>
  <si>
    <t>GST</t>
  </si>
  <si>
    <t>Total</t>
  </si>
  <si>
    <t>Geographic Area</t>
  </si>
  <si>
    <t>Billed</t>
  </si>
  <si>
    <t>Cost</t>
  </si>
  <si>
    <t>Sensor</t>
  </si>
  <si>
    <t>Pre-fire
yyyy-mm-dd</t>
  </si>
  <si>
    <t>Post-fire
yyyy-mm-dd</t>
  </si>
  <si>
    <t>Landsat 8</t>
  </si>
  <si>
    <t>TRACKING</t>
  </si>
  <si>
    <t>Contract Amount Remaining</t>
  </si>
  <si>
    <t>Cap</t>
  </si>
  <si>
    <t>Fire Status</t>
  </si>
  <si>
    <t>Active</t>
  </si>
  <si>
    <t>N11664</t>
  </si>
  <si>
    <t>C30870</t>
  </si>
  <si>
    <t>N71000</t>
  </si>
  <si>
    <t>C31005</t>
  </si>
  <si>
    <t>C41703</t>
  </si>
  <si>
    <t>N71320</t>
  </si>
  <si>
    <t>Not Active</t>
  </si>
  <si>
    <t>Related Fire</t>
  </si>
  <si>
    <t>2/2</t>
  </si>
  <si>
    <t>Burn Severity
PDF</t>
  </si>
  <si>
    <t>Post-fire
GeoTiff</t>
  </si>
  <si>
    <t>Pre-fire
GeoTiff</t>
  </si>
  <si>
    <t>Fire Discovery Date:</t>
  </si>
  <si>
    <t>ID Delivery</t>
  </si>
  <si>
    <t>Burn Sev. and fire perimeter
KMZ</t>
  </si>
  <si>
    <t>K51406</t>
  </si>
  <si>
    <t>N11976</t>
  </si>
  <si>
    <t>G91534</t>
  </si>
  <si>
    <t>N61615</t>
  </si>
  <si>
    <t>N11971</t>
  </si>
  <si>
    <t>N11844</t>
  </si>
  <si>
    <t>C31306</t>
  </si>
  <si>
    <t>N11984</t>
  </si>
  <si>
    <t>C31008</t>
  </si>
  <si>
    <t>C10683</t>
  </si>
  <si>
    <t>C10822</t>
  </si>
  <si>
    <t>C31156</t>
  </si>
  <si>
    <t>G30140</t>
  </si>
  <si>
    <t>C31823</t>
  </si>
  <si>
    <t>K20675</t>
  </si>
  <si>
    <t>N41369</t>
  </si>
  <si>
    <t>K11632</t>
  </si>
  <si>
    <t>N51075</t>
  </si>
  <si>
    <t>N51634</t>
  </si>
  <si>
    <t>G92008</t>
  </si>
  <si>
    <t>N11676</t>
  </si>
  <si>
    <t>N11978</t>
  </si>
  <si>
    <t>C10966</t>
  </si>
  <si>
    <t>G71637</t>
  </si>
  <si>
    <t>N41779</t>
  </si>
  <si>
    <t>N21945</t>
  </si>
  <si>
    <t>V10484</t>
  </si>
  <si>
    <t>K11633</t>
  </si>
  <si>
    <t>G40801</t>
  </si>
  <si>
    <t>G92068</t>
  </si>
  <si>
    <t>K20322</t>
  </si>
  <si>
    <t>N41871</t>
  </si>
  <si>
    <t>C10248</t>
  </si>
  <si>
    <t>C10701</t>
  </si>
  <si>
    <t>R20937</t>
  </si>
  <si>
    <t>N51470</t>
  </si>
  <si>
    <t>K50434</t>
  </si>
  <si>
    <t>G41595</t>
  </si>
  <si>
    <t>G92057</t>
  </si>
  <si>
    <t>Diamond Creek Fire, USA</t>
  </si>
  <si>
    <t>Big Bend Creek</t>
  </si>
  <si>
    <t>Soowa Mountain</t>
  </si>
  <si>
    <t>Dawson Creek/ Kinbasket Lake</t>
  </si>
  <si>
    <t>Bluejoint - Modified Response</t>
  </si>
  <si>
    <t>Rapid Creek -Modified Response</t>
  </si>
  <si>
    <t>Linklater Creek</t>
  </si>
  <si>
    <t>Penfold</t>
  </si>
  <si>
    <t>Elder Creek</t>
  </si>
  <si>
    <t>Blackbear Creek</t>
  </si>
  <si>
    <t>Green Mountain</t>
  </si>
  <si>
    <t>Tasse Lake</t>
  </si>
  <si>
    <t>5km East of Tete Jaune Cache</t>
  </si>
  <si>
    <t>Roaring River</t>
  </si>
  <si>
    <t>4 Km Thuya Lake Road</t>
  </si>
  <si>
    <t>3.4 km West of Sorcerer Mtn.- Modified Response</t>
  </si>
  <si>
    <t>Lickskillet Creek</t>
  </si>
  <si>
    <t>Galena - Modified Response</t>
  </si>
  <si>
    <t>McCormick Creek</t>
  </si>
  <si>
    <t>White Creek- Monitor</t>
  </si>
  <si>
    <t>Mountain Creek /Parks Canada/ Modified Response</t>
  </si>
  <si>
    <t>Kluskoil Lake 2</t>
  </si>
  <si>
    <t>Imperial Creek</t>
  </si>
  <si>
    <t>Mount King George-Monitor</t>
  </si>
  <si>
    <t>Harrison Lake East - Modified Response</t>
  </si>
  <si>
    <t>Upper Clearwater River-Headwaters</t>
  </si>
  <si>
    <t>Grizzly Lake</t>
  </si>
  <si>
    <t>Dew Drop</t>
  </si>
  <si>
    <t>Pantage Lake</t>
  </si>
  <si>
    <t>Fraser River Narcosli Pit</t>
  </si>
  <si>
    <t>Battle Mtn - Modified Response</t>
  </si>
  <si>
    <t>Chutali Lake</t>
  </si>
  <si>
    <t>5 mile se kotcho</t>
  </si>
  <si>
    <t>Fire of Note</t>
  </si>
  <si>
    <t>C50934</t>
  </si>
  <si>
    <t>Glacier Cr - Modified Response</t>
  </si>
  <si>
    <t>SW End of Antoine Lake</t>
  </si>
  <si>
    <t>South Canim Lake</t>
  </si>
  <si>
    <t>Colwell Lake - 4400 ha</t>
  </si>
  <si>
    <t>Suhm Creek</t>
  </si>
  <si>
    <t>Sahdoanah Creek</t>
  </si>
  <si>
    <t>Sleeping Chief Mountain</t>
  </si>
  <si>
    <t>Pair</t>
  </si>
  <si>
    <t>Pre-fire _row_path</t>
  </si>
  <si>
    <t>Post-fire _row_path</t>
  </si>
  <si>
    <t xml:space="preserve">South side of Isaac Lake (and North Side of Isaac Lake C11081) </t>
  </si>
  <si>
    <t>Prouton Lakes, (and C30887, C30892)</t>
  </si>
  <si>
    <t>Lowe Rd in Cawston</t>
  </si>
  <si>
    <t>Centre Mountain - Modified Response</t>
  </si>
  <si>
    <t>Windy Creek - Modified Response</t>
  </si>
  <si>
    <t>N of Standard Peak- Modified Response</t>
  </si>
  <si>
    <t>1km S of Natowite Lake</t>
  </si>
  <si>
    <t xml:space="preserve">To be billed </t>
  </si>
  <si>
    <t>Plateau Fire - Central Extent (40%)</t>
  </si>
  <si>
    <t xml:space="preserve">Pre- and post-fire Landsat images </t>
  </si>
  <si>
    <t>Layer file (.LYR) which carries the symbology of the shapefile</t>
  </si>
  <si>
    <t>Yes</t>
  </si>
  <si>
    <t>N21628</t>
  </si>
  <si>
    <t>White River Fire</t>
  </si>
  <si>
    <t>07/29/2017</t>
  </si>
  <si>
    <t>1/2</t>
  </si>
  <si>
    <t>Delivered</t>
  </si>
  <si>
    <t>Burn Severity Shapefile</t>
  </si>
  <si>
    <t>Can't Get Good Post Imagery</t>
  </si>
  <si>
    <t>No room on FTP will try later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</si>
</sst>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(&quot;$&quot;* #,##0_);_(&quot;$&quot;* \(#,##0\);_(&quot;$&quot;* &quot;-&quot;??_);_(@_)"/>
    <numFmt numFmtId="166" formatCode="yyyy\-mm\-dd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494949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7" borderId="1" applyNumberFormat="0" applyFont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3" fontId="8" fillId="2" borderId="0" xfId="0" applyNumberFormat="1" applyFont="1" applyFill="1" applyAlignment="1" applyProtection="1">
      <alignment horizontal="right" vertical="top"/>
      <protection locked="0"/>
    </xf>
    <xf numFmtId="0" fontId="2" fillId="4" borderId="0" xfId="0" applyFont="1" applyFill="1" applyAlignment="1" applyProtection="1">
      <alignment horizontal="center" vertical="top"/>
    </xf>
    <xf numFmtId="3" fontId="8" fillId="2" borderId="0" xfId="0" applyNumberFormat="1" applyFont="1" applyFill="1" applyAlignment="1" applyProtection="1">
      <alignment horizontal="center" vertical="top"/>
      <protection locked="0"/>
    </xf>
    <xf numFmtId="1" fontId="6" fillId="0" borderId="0" xfId="0" applyNumberFormat="1" applyFont="1"/>
    <xf numFmtId="166" fontId="6" fillId="6" borderId="0" xfId="0" applyNumberFormat="1" applyFont="1" applyFill="1" applyAlignment="1" applyProtection="1">
      <alignment horizontal="center" vertical="top" wrapText="1"/>
      <protection locked="0"/>
    </xf>
    <xf numFmtId="0" fontId="0" fillId="6" borderId="0" xfId="0" applyFill="1" applyAlignment="1" applyProtection="1">
      <alignment horizontal="left" vertical="top" wrapText="1"/>
      <protection locked="0"/>
    </xf>
    <xf numFmtId="0" fontId="0" fillId="6" borderId="0" xfId="0" applyFill="1" applyAlignment="1" applyProtection="1">
      <alignment horizontal="center" vertical="top" wrapText="1"/>
      <protection locked="0"/>
    </xf>
    <xf numFmtId="165" fontId="0" fillId="6" borderId="0" xfId="1" applyNumberFormat="1" applyFont="1" applyFill="1" applyAlignment="1" applyProtection="1">
      <alignment horizontal="left" vertical="top"/>
      <protection locked="0"/>
    </xf>
    <xf numFmtId="165" fontId="0" fillId="6" borderId="0" xfId="1" applyNumberFormat="1" applyFont="1" applyFill="1" applyAlignment="1" applyProtection="1">
      <alignment horizontal="center" vertical="top"/>
      <protection locked="0"/>
    </xf>
    <xf numFmtId="0" fontId="6" fillId="9" borderId="0" xfId="0" applyFont="1" applyFill="1" applyAlignment="1" applyProtection="1">
      <alignment horizontal="center" vertical="top"/>
      <protection locked="0"/>
    </xf>
    <xf numFmtId="2" fontId="6" fillId="0" borderId="0" xfId="0" applyNumberFormat="1" applyFont="1" applyAlignment="1">
      <alignment horizontal="center"/>
    </xf>
    <xf numFmtId="49" fontId="0" fillId="6" borderId="0" xfId="0" applyNumberFormat="1" applyFill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3" fontId="9" fillId="5" borderId="3" xfId="0" applyNumberFormat="1" applyFont="1" applyFill="1" applyBorder="1" applyAlignment="1" applyProtection="1">
      <alignment horizontal="right" vertical="center" wrapText="1"/>
      <protection locked="0"/>
    </xf>
    <xf numFmtId="3" fontId="9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8" borderId="3" xfId="0" applyFont="1" applyFill="1" applyBorder="1" applyAlignment="1" applyProtection="1">
      <alignment horizontal="center" vertical="center" wrapText="1"/>
      <protection locked="0"/>
    </xf>
    <xf numFmtId="166" fontId="12" fillId="8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3" xfId="0" applyFont="1" applyFill="1" applyBorder="1" applyAlignment="1" applyProtection="1">
      <alignment horizontal="center" vertical="center" wrapText="1"/>
      <protection locked="0"/>
    </xf>
    <xf numFmtId="165" fontId="3" fillId="8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8" borderId="4" xfId="1" applyNumberFormat="1" applyFont="1" applyFill="1" applyBorder="1" applyAlignment="1" applyProtection="1">
      <alignment horizontal="center" vertical="center" wrapText="1"/>
      <protection locked="0"/>
    </xf>
    <xf numFmtId="166" fontId="11" fillId="10" borderId="3" xfId="0" applyNumberFormat="1" applyFont="1" applyFill="1" applyBorder="1" applyAlignment="1" applyProtection="1">
      <alignment horizontal="center" vertical="center" wrapText="1"/>
      <protection locked="0"/>
    </xf>
    <xf numFmtId="166" fontId="12" fillId="10" borderId="3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2" xfId="1" applyNumberFormat="1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166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quotePrefix="1" applyNumberFormat="1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166" fontId="7" fillId="9" borderId="2" xfId="0" applyNumberFormat="1" applyFont="1" applyFill="1" applyBorder="1" applyAlignment="1" applyProtection="1">
      <alignment horizontal="left" vertical="center" wrapText="1"/>
      <protection locked="0"/>
    </xf>
    <xf numFmtId="1" fontId="6" fillId="0" borderId="2" xfId="0" applyNumberFormat="1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1" fillId="6" borderId="2" xfId="0" applyFont="1" applyFill="1" applyBorder="1" applyAlignment="1" applyProtection="1">
      <alignment horizontal="left" vertical="center" wrapText="1"/>
      <protection locked="0"/>
    </xf>
    <xf numFmtId="165" fontId="11" fillId="6" borderId="2" xfId="1" applyNumberFormat="1" applyFont="1" applyFill="1" applyBorder="1" applyAlignment="1" applyProtection="1">
      <alignment horizontal="left" vertical="center"/>
      <protection locked="0"/>
    </xf>
    <xf numFmtId="0" fontId="7" fillId="9" borderId="2" xfId="0" applyFont="1" applyFill="1" applyBorder="1" applyAlignment="1" applyProtection="1">
      <alignment horizontal="left" vertical="center"/>
      <protection locked="0"/>
    </xf>
    <xf numFmtId="0" fontId="3" fillId="5" borderId="0" xfId="0" applyFont="1" applyFill="1" applyAlignment="1" applyProtection="1">
      <alignment horizontal="left" vertical="center"/>
    </xf>
    <xf numFmtId="165" fontId="0" fillId="3" borderId="0" xfId="1" applyNumberFormat="1" applyFont="1" applyFill="1" applyAlignment="1" applyProtection="1">
      <alignment horizontal="left" vertical="center"/>
    </xf>
    <xf numFmtId="44" fontId="0" fillId="3" borderId="0" xfId="0" applyNumberFormat="1" applyFill="1" applyAlignment="1" applyProtection="1">
      <alignment horizontal="left" vertical="center"/>
    </xf>
    <xf numFmtId="165" fontId="0" fillId="3" borderId="0" xfId="0" applyNumberFormat="1" applyFill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</xf>
    <xf numFmtId="0" fontId="2" fillId="4" borderId="0" xfId="0" applyFont="1" applyFill="1" applyAlignment="1" applyProtection="1">
      <alignment horizontal="left" vertical="center"/>
    </xf>
    <xf numFmtId="165" fontId="2" fillId="4" borderId="0" xfId="0" applyNumberFormat="1" applyFont="1" applyFill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</xf>
    <xf numFmtId="3" fontId="10" fillId="6" borderId="2" xfId="0" applyNumberFormat="1" applyFont="1" applyFill="1" applyBorder="1" applyAlignment="1" applyProtection="1">
      <alignment horizontal="left" vertical="center"/>
      <protection locked="0"/>
    </xf>
    <xf numFmtId="1" fontId="13" fillId="0" borderId="2" xfId="0" applyNumberFormat="1" applyFont="1" applyBorder="1" applyAlignment="1">
      <alignment horizontal="left" vertical="center"/>
    </xf>
    <xf numFmtId="3" fontId="10" fillId="6" borderId="2" xfId="2" applyNumberFormat="1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6" borderId="2" xfId="0" applyFont="1" applyFill="1" applyBorder="1" applyAlignment="1" applyProtection="1">
      <alignment horizontal="left" vertical="center" wrapText="1"/>
      <protection locked="0"/>
    </xf>
    <xf numFmtId="0" fontId="0" fillId="6" borderId="2" xfId="0" applyFill="1" applyBorder="1" applyAlignment="1" applyProtection="1">
      <alignment horizontal="left" vertical="center" wrapText="1"/>
      <protection locked="0"/>
    </xf>
    <xf numFmtId="3" fontId="13" fillId="6" borderId="2" xfId="0" applyNumberFormat="1" applyFont="1" applyFill="1" applyBorder="1" applyAlignment="1" applyProtection="1">
      <alignment horizontal="left" vertical="center"/>
      <protection locked="0"/>
    </xf>
    <xf numFmtId="165" fontId="0" fillId="6" borderId="2" xfId="1" applyNumberFormat="1" applyFont="1" applyFill="1" applyBorder="1" applyAlignment="1" applyProtection="1">
      <alignment horizontal="left" vertical="center"/>
      <protection locked="0"/>
    </xf>
    <xf numFmtId="0" fontId="6" fillId="9" borderId="2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3" fontId="14" fillId="0" borderId="2" xfId="0" applyNumberFormat="1" applyFont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 applyProtection="1">
      <alignment horizontal="left" vertical="center"/>
      <protection locked="0"/>
    </xf>
    <xf numFmtId="1" fontId="17" fillId="0" borderId="2" xfId="0" applyNumberFormat="1" applyFont="1" applyBorder="1" applyAlignment="1">
      <alignment horizontal="left" vertical="center"/>
    </xf>
    <xf numFmtId="2" fontId="17" fillId="0" borderId="2" xfId="0" applyNumberFormat="1" applyFont="1" applyBorder="1" applyAlignment="1">
      <alignment horizontal="left" vertical="center"/>
    </xf>
    <xf numFmtId="3" fontId="17" fillId="0" borderId="2" xfId="0" applyNumberFormat="1" applyFont="1" applyBorder="1" applyAlignment="1">
      <alignment horizontal="left" vertical="center"/>
    </xf>
    <xf numFmtId="14" fontId="17" fillId="0" borderId="2" xfId="0" applyNumberFormat="1" applyFont="1" applyBorder="1" applyAlignment="1">
      <alignment horizontal="left" vertical="center"/>
    </xf>
    <xf numFmtId="0" fontId="16" fillId="6" borderId="2" xfId="0" applyFont="1" applyFill="1" applyBorder="1" applyAlignment="1" applyProtection="1">
      <alignment horizontal="left" vertical="center" wrapText="1"/>
      <protection locked="0"/>
    </xf>
    <xf numFmtId="3" fontId="16" fillId="6" borderId="2" xfId="0" applyNumberFormat="1" applyFont="1" applyFill="1" applyBorder="1" applyAlignment="1" applyProtection="1">
      <alignment horizontal="left" vertical="center"/>
      <protection locked="0"/>
    </xf>
    <xf numFmtId="166" fontId="16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16" fillId="6" borderId="2" xfId="0" applyNumberFormat="1" applyFont="1" applyFill="1" applyBorder="1" applyAlignment="1" applyProtection="1">
      <alignment horizontal="left" vertical="center" wrapText="1"/>
      <protection locked="0"/>
    </xf>
    <xf numFmtId="165" fontId="16" fillId="6" borderId="2" xfId="1" applyNumberFormat="1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2" fontId="13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left" vertical="center"/>
    </xf>
    <xf numFmtId="14" fontId="13" fillId="0" borderId="2" xfId="0" applyNumberFormat="1" applyFont="1" applyBorder="1" applyAlignment="1">
      <alignment horizontal="left" vertical="center"/>
    </xf>
    <xf numFmtId="0" fontId="10" fillId="6" borderId="2" xfId="0" applyFont="1" applyFill="1" applyBorder="1" applyAlignment="1" applyProtection="1">
      <alignment horizontal="left" vertical="center" wrapText="1"/>
      <protection locked="0"/>
    </xf>
    <xf numFmtId="166" fontId="10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6" borderId="2" xfId="0" applyNumberFormat="1" applyFont="1" applyFill="1" applyBorder="1" applyAlignment="1" applyProtection="1">
      <alignment horizontal="left" vertical="center" wrapText="1"/>
      <protection locked="0"/>
    </xf>
    <xf numFmtId="165" fontId="10" fillId="6" borderId="2" xfId="1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</cellXfs>
  <cellStyles count="4">
    <cellStyle name="Currency" xfId="1" builtinId="4"/>
    <cellStyle name="Currency 2" xfId="3"/>
    <cellStyle name="Normal" xfId="0" builtinId="0"/>
    <cellStyle name="Note" xfId="2" builtinId="10"/>
  </cellStyles>
  <dxfs count="3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D44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79"/>
  <sheetViews>
    <sheetView tabSelected="1" zoomScaleNormal="100" workbookViewId="0">
      <pane xSplit="2" topLeftCell="C1" activePane="topRight" state="frozen"/>
      <selection pane="topRight" activeCell="V37" sqref="V37:AB37"/>
    </sheetView>
  </sheetViews>
  <sheetFormatPr defaultColWidth="9.109375" defaultRowHeight="14.4"/>
  <cols>
    <col min="1" max="1" width="9.109375" style="1" customWidth="1"/>
    <col min="2" max="2" width="16.44140625" style="1" bestFit="1" customWidth="1"/>
    <col min="3" max="3" width="51.6640625" style="2" bestFit="1" customWidth="1"/>
    <col min="4" max="4" width="14" style="2" customWidth="1"/>
    <col min="5" max="5" width="10.6640625" style="1" customWidth="1"/>
    <col min="6" max="6" width="11" style="2" bestFit="1" customWidth="1"/>
    <col min="7" max="7" width="10.6640625" style="2" customWidth="1"/>
    <col min="8" max="8" width="11.109375" style="4" customWidth="1"/>
    <col min="9" max="9" width="14.5546875" style="6" customWidth="1"/>
    <col min="10" max="10" width="10.88671875" style="10" bestFit="1" customWidth="1"/>
    <col min="11" max="11" width="12" style="10" hidden="1" customWidth="1"/>
    <col min="12" max="12" width="14" style="10" hidden="1" customWidth="1"/>
    <col min="13" max="13" width="15.33203125" style="8" bestFit="1" customWidth="1"/>
    <col min="14" max="14" width="14" style="8" hidden="1" customWidth="1"/>
    <col min="15" max="15" width="15.33203125" style="8" bestFit="1" customWidth="1"/>
    <col min="16" max="16" width="19" style="15" customWidth="1"/>
    <col min="17" max="17" width="23.5546875" style="9" bestFit="1" customWidth="1"/>
    <col min="18" max="18" width="15.33203125" style="9" hidden="1" customWidth="1"/>
    <col min="19" max="19" width="17.5546875" style="10" bestFit="1" customWidth="1"/>
    <col min="20" max="20" width="10.88671875" style="11" customWidth="1"/>
    <col min="21" max="21" width="7" style="12" bestFit="1" customWidth="1"/>
    <col min="22" max="22" width="12.44140625" style="13" customWidth="1"/>
    <col min="23" max="23" width="17.44140625" style="13" customWidth="1"/>
    <col min="24" max="28" width="12.44140625" style="13" customWidth="1"/>
    <col min="29" max="29" width="19.6640625" style="2" customWidth="1"/>
    <col min="30" max="30" width="9.5546875" style="2" bestFit="1" customWidth="1"/>
    <col min="31" max="31" width="11.109375" style="2" bestFit="1" customWidth="1"/>
    <col min="32" max="32" width="9.5546875" style="2" bestFit="1" customWidth="1"/>
    <col min="33" max="16384" width="9.109375" style="2"/>
  </cols>
  <sheetData>
    <row r="1" spans="1:33" s="3" customFormat="1" ht="38.25" customHeight="1">
      <c r="A1" s="16" t="s">
        <v>33</v>
      </c>
      <c r="B1" s="16" t="s">
        <v>30</v>
      </c>
      <c r="C1" s="17" t="s">
        <v>37</v>
      </c>
      <c r="D1" s="16" t="s">
        <v>56</v>
      </c>
      <c r="E1" s="17" t="s">
        <v>0</v>
      </c>
      <c r="F1" s="17" t="s">
        <v>1</v>
      </c>
      <c r="G1" s="18" t="s">
        <v>28</v>
      </c>
      <c r="H1" s="19" t="s">
        <v>47</v>
      </c>
      <c r="I1" s="19" t="s">
        <v>61</v>
      </c>
      <c r="J1" s="20" t="s">
        <v>40</v>
      </c>
      <c r="K1" s="20" t="s">
        <v>145</v>
      </c>
      <c r="L1" s="20" t="s">
        <v>146</v>
      </c>
      <c r="M1" s="21" t="s">
        <v>41</v>
      </c>
      <c r="N1" s="20" t="s">
        <v>147</v>
      </c>
      <c r="O1" s="21" t="s">
        <v>42</v>
      </c>
      <c r="P1" s="22" t="s">
        <v>29</v>
      </c>
      <c r="Q1" s="23" t="s">
        <v>32</v>
      </c>
      <c r="R1" s="23" t="s">
        <v>62</v>
      </c>
      <c r="S1" s="23" t="s">
        <v>31</v>
      </c>
      <c r="T1" s="24" t="s">
        <v>39</v>
      </c>
      <c r="U1" s="25" t="s">
        <v>38</v>
      </c>
      <c r="V1" s="26" t="s">
        <v>58</v>
      </c>
      <c r="W1" s="26" t="s">
        <v>158</v>
      </c>
      <c r="X1" s="26" t="s">
        <v>63</v>
      </c>
      <c r="Y1" s="26" t="s">
        <v>165</v>
      </c>
      <c r="Z1" s="26" t="s">
        <v>60</v>
      </c>
      <c r="AA1" s="26" t="s">
        <v>59</v>
      </c>
      <c r="AB1" s="27" t="s">
        <v>157</v>
      </c>
      <c r="AC1" s="5" t="s">
        <v>44</v>
      </c>
      <c r="AD1" s="5" t="s">
        <v>46</v>
      </c>
      <c r="AE1" s="5" t="s">
        <v>35</v>
      </c>
      <c r="AF1" s="5" t="s">
        <v>36</v>
      </c>
      <c r="AG1" s="2"/>
    </row>
    <row r="2" spans="1:33" s="47" customFormat="1" ht="15" customHeight="1">
      <c r="A2" s="29">
        <v>1</v>
      </c>
      <c r="B2" s="35" t="s">
        <v>2</v>
      </c>
      <c r="C2" s="35" t="s">
        <v>156</v>
      </c>
      <c r="D2" s="35"/>
      <c r="E2" s="36">
        <v>52.503383300000003</v>
      </c>
      <c r="F2" s="36">
        <v>-123.0847167</v>
      </c>
      <c r="G2" s="37">
        <f>521012*0.4</f>
        <v>208404.80000000002</v>
      </c>
      <c r="H2" s="35" t="s">
        <v>136</v>
      </c>
      <c r="I2" s="38">
        <v>42923</v>
      </c>
      <c r="J2" s="32"/>
      <c r="K2" s="32"/>
      <c r="L2" s="30"/>
      <c r="M2" s="30"/>
      <c r="N2" s="30"/>
      <c r="O2" s="30"/>
      <c r="P2" s="31"/>
      <c r="Q2" s="32"/>
      <c r="R2" s="39"/>
      <c r="S2" s="32"/>
      <c r="T2" s="40"/>
      <c r="U2" s="28"/>
      <c r="V2" s="41"/>
      <c r="W2" s="41"/>
      <c r="X2" s="41"/>
      <c r="Y2" s="41"/>
      <c r="Z2" s="41"/>
      <c r="AA2" s="41"/>
      <c r="AB2" s="41"/>
      <c r="AC2" s="42" t="s">
        <v>34</v>
      </c>
      <c r="AD2" s="43">
        <f>58*80 + 250*10 +2860</f>
        <v>10000</v>
      </c>
      <c r="AE2" s="44">
        <f>AD2*0.05</f>
        <v>500</v>
      </c>
      <c r="AF2" s="45">
        <f>SUM(AD2:AE2)</f>
        <v>10500</v>
      </c>
      <c r="AG2" s="46"/>
    </row>
    <row r="3" spans="1:33" s="47" customFormat="1" ht="15" customHeight="1">
      <c r="A3" s="29">
        <v>2</v>
      </c>
      <c r="B3" s="35" t="s">
        <v>7</v>
      </c>
      <c r="C3" s="35" t="s">
        <v>8</v>
      </c>
      <c r="D3" s="35"/>
      <c r="E3" s="36">
        <v>49.529018399999899</v>
      </c>
      <c r="F3" s="36">
        <v>-117.028717</v>
      </c>
      <c r="G3" s="37">
        <v>3117</v>
      </c>
      <c r="H3" s="35" t="s">
        <v>136</v>
      </c>
      <c r="I3" s="38">
        <v>42943</v>
      </c>
      <c r="J3" s="32" t="s">
        <v>43</v>
      </c>
      <c r="K3" s="32"/>
      <c r="L3" s="32"/>
      <c r="M3" s="30">
        <v>42925</v>
      </c>
      <c r="N3" s="30"/>
      <c r="O3" s="30">
        <v>43005</v>
      </c>
      <c r="P3" s="33" t="s">
        <v>57</v>
      </c>
      <c r="Q3" s="32" t="s">
        <v>164</v>
      </c>
      <c r="R3" s="39"/>
      <c r="S3" s="32"/>
      <c r="T3" s="28"/>
      <c r="U3" s="28"/>
      <c r="V3" s="34" t="s">
        <v>159</v>
      </c>
      <c r="W3" s="34" t="s">
        <v>159</v>
      </c>
      <c r="X3" s="34" t="s">
        <v>159</v>
      </c>
      <c r="Y3" s="34" t="s">
        <v>159</v>
      </c>
      <c r="Z3" s="34" t="s">
        <v>159</v>
      </c>
      <c r="AA3" s="34" t="s">
        <v>159</v>
      </c>
      <c r="AB3" s="34" t="s">
        <v>159</v>
      </c>
      <c r="AC3" s="42" t="s">
        <v>155</v>
      </c>
      <c r="AD3" s="43">
        <f>SUM(T2:T59)</f>
        <v>0</v>
      </c>
      <c r="AE3" s="44">
        <f t="shared" ref="AE3" si="0">AD3*0.05</f>
        <v>0</v>
      </c>
      <c r="AF3" s="45">
        <f>SUM(AD3:AE3)</f>
        <v>0</v>
      </c>
      <c r="AG3" s="48"/>
    </row>
    <row r="4" spans="1:33" s="47" customFormat="1" ht="15" customHeight="1">
      <c r="A4" s="29">
        <v>3</v>
      </c>
      <c r="B4" s="35" t="s">
        <v>65</v>
      </c>
      <c r="C4" s="35" t="s">
        <v>105</v>
      </c>
      <c r="D4" s="35"/>
      <c r="E4" s="36">
        <v>49.219551099999897</v>
      </c>
      <c r="F4" s="36">
        <v>-114.93926999999999</v>
      </c>
      <c r="G4" s="37">
        <v>5800</v>
      </c>
      <c r="H4" s="35" t="s">
        <v>136</v>
      </c>
      <c r="I4" s="38">
        <v>42978</v>
      </c>
      <c r="J4" s="32" t="s">
        <v>43</v>
      </c>
      <c r="K4" s="32"/>
      <c r="L4" s="30"/>
      <c r="M4" s="30">
        <v>42944</v>
      </c>
      <c r="N4" s="30"/>
      <c r="O4" s="30">
        <v>43014</v>
      </c>
      <c r="P4" s="33" t="s">
        <v>57</v>
      </c>
      <c r="Q4" s="32" t="s">
        <v>164</v>
      </c>
      <c r="R4" s="39"/>
      <c r="S4" s="32"/>
      <c r="T4" s="28"/>
      <c r="U4" s="28"/>
      <c r="V4" s="34" t="s">
        <v>159</v>
      </c>
      <c r="W4" s="34" t="s">
        <v>159</v>
      </c>
      <c r="X4" s="34" t="s">
        <v>159</v>
      </c>
      <c r="Y4" s="34" t="s">
        <v>159</v>
      </c>
      <c r="Z4" s="34" t="s">
        <v>159</v>
      </c>
      <c r="AA4" s="34" t="s">
        <v>159</v>
      </c>
      <c r="AB4" s="34" t="s">
        <v>159</v>
      </c>
      <c r="AC4" s="49" t="s">
        <v>45</v>
      </c>
      <c r="AD4" s="49"/>
      <c r="AE4" s="49"/>
      <c r="AF4" s="50">
        <f>AF2-AF3</f>
        <v>10500</v>
      </c>
      <c r="AG4" s="51"/>
    </row>
    <row r="5" spans="1:33" s="47" customFormat="1" ht="15" customHeight="1">
      <c r="A5" s="29">
        <v>4</v>
      </c>
      <c r="B5" s="65" t="s">
        <v>4</v>
      </c>
      <c r="C5" s="65" t="s">
        <v>5</v>
      </c>
      <c r="D5" s="65"/>
      <c r="E5" s="66">
        <v>52.611683300000003</v>
      </c>
      <c r="F5" s="66">
        <v>-121.1722</v>
      </c>
      <c r="G5" s="67">
        <v>4831</v>
      </c>
      <c r="H5" s="65" t="s">
        <v>55</v>
      </c>
      <c r="I5" s="68">
        <v>42934</v>
      </c>
      <c r="J5" s="69" t="s">
        <v>43</v>
      </c>
      <c r="K5" s="69"/>
      <c r="L5" s="70"/>
      <c r="M5" s="71">
        <v>42921</v>
      </c>
      <c r="N5" s="70"/>
      <c r="O5" s="71"/>
      <c r="P5" s="72" t="s">
        <v>163</v>
      </c>
      <c r="Q5" s="69" t="s">
        <v>166</v>
      </c>
      <c r="R5" s="39"/>
      <c r="S5" s="32"/>
      <c r="T5" s="28"/>
      <c r="U5" s="28"/>
      <c r="V5" s="41"/>
      <c r="W5" s="41"/>
      <c r="X5" s="41"/>
      <c r="Y5" s="41"/>
      <c r="Z5" s="41"/>
      <c r="AA5" s="41"/>
      <c r="AB5" s="41"/>
    </row>
    <row r="6" spans="1:33" s="47" customFormat="1" ht="15" customHeight="1">
      <c r="A6" s="29">
        <v>4</v>
      </c>
      <c r="B6" s="35" t="s">
        <v>64</v>
      </c>
      <c r="C6" s="53" t="s">
        <v>103</v>
      </c>
      <c r="D6" s="35"/>
      <c r="E6" s="36">
        <v>48.8531342</v>
      </c>
      <c r="F6" s="36">
        <v>-120.3985519</v>
      </c>
      <c r="G6" s="37">
        <v>9583</v>
      </c>
      <c r="H6" s="35" t="s">
        <v>136</v>
      </c>
      <c r="I6" s="38">
        <v>42944</v>
      </c>
      <c r="J6" s="32" t="s">
        <v>43</v>
      </c>
      <c r="K6" s="32"/>
      <c r="L6" s="52"/>
      <c r="M6" s="30">
        <v>42946</v>
      </c>
      <c r="N6" s="54"/>
      <c r="O6" s="30">
        <v>42994</v>
      </c>
      <c r="P6" s="33" t="s">
        <v>57</v>
      </c>
      <c r="Q6" s="32" t="s">
        <v>164</v>
      </c>
      <c r="R6" s="39"/>
      <c r="S6" s="32"/>
      <c r="T6" s="28"/>
      <c r="U6" s="28"/>
      <c r="V6" s="34" t="s">
        <v>159</v>
      </c>
      <c r="W6" s="34" t="s">
        <v>159</v>
      </c>
      <c r="X6" s="34" t="s">
        <v>159</v>
      </c>
      <c r="Y6" s="34" t="s">
        <v>159</v>
      </c>
      <c r="Z6" s="34" t="s">
        <v>159</v>
      </c>
      <c r="AA6" s="34" t="s">
        <v>159</v>
      </c>
      <c r="AB6" s="34" t="s">
        <v>159</v>
      </c>
    </row>
    <row r="7" spans="1:33" s="46" customFormat="1" ht="15" customHeight="1">
      <c r="A7" s="29">
        <v>4</v>
      </c>
      <c r="B7" s="35" t="s">
        <v>3</v>
      </c>
      <c r="C7" s="35" t="s">
        <v>104</v>
      </c>
      <c r="D7" s="35"/>
      <c r="E7" s="36">
        <v>53.490215300000003</v>
      </c>
      <c r="F7" s="36">
        <v>-124.5113678</v>
      </c>
      <c r="G7" s="37">
        <v>6670</v>
      </c>
      <c r="H7" s="35" t="s">
        <v>55</v>
      </c>
      <c r="I7" s="38">
        <v>42924</v>
      </c>
      <c r="J7" s="32" t="s">
        <v>43</v>
      </c>
      <c r="K7" s="32"/>
      <c r="L7" s="52"/>
      <c r="M7" s="30">
        <v>42910</v>
      </c>
      <c r="N7" s="54"/>
      <c r="O7" s="30">
        <v>43006</v>
      </c>
      <c r="P7" s="33" t="s">
        <v>57</v>
      </c>
      <c r="Q7" s="32" t="s">
        <v>164</v>
      </c>
      <c r="R7" s="32"/>
      <c r="S7" s="32"/>
      <c r="T7" s="28"/>
      <c r="U7" s="28"/>
      <c r="V7" s="34" t="s">
        <v>159</v>
      </c>
      <c r="W7" s="34" t="s">
        <v>159</v>
      </c>
      <c r="X7" s="34" t="s">
        <v>159</v>
      </c>
      <c r="Y7" s="34" t="s">
        <v>159</v>
      </c>
      <c r="Z7" s="34" t="s">
        <v>159</v>
      </c>
      <c r="AA7" s="34" t="s">
        <v>159</v>
      </c>
      <c r="AB7" s="34" t="s">
        <v>159</v>
      </c>
    </row>
    <row r="8" spans="1:33" s="46" customFormat="1" ht="15" customHeight="1">
      <c r="A8" s="29">
        <v>4</v>
      </c>
      <c r="B8" s="35" t="s">
        <v>66</v>
      </c>
      <c r="C8" s="35" t="s">
        <v>142</v>
      </c>
      <c r="D8" s="35"/>
      <c r="E8" s="36">
        <v>59.720050000000001</v>
      </c>
      <c r="F8" s="36">
        <v>-120.8656167</v>
      </c>
      <c r="G8" s="37">
        <v>4650</v>
      </c>
      <c r="H8" s="35" t="s">
        <v>48</v>
      </c>
      <c r="I8" s="38">
        <v>42950</v>
      </c>
      <c r="J8" s="32" t="s">
        <v>43</v>
      </c>
      <c r="K8" s="32"/>
      <c r="L8" s="52"/>
      <c r="M8" s="30">
        <v>42942</v>
      </c>
      <c r="N8" s="54"/>
      <c r="O8" s="30">
        <v>43006</v>
      </c>
      <c r="P8" s="33" t="s">
        <v>57</v>
      </c>
      <c r="Q8" s="32" t="s">
        <v>164</v>
      </c>
      <c r="R8" s="32"/>
      <c r="S8" s="32"/>
      <c r="T8" s="28"/>
      <c r="U8" s="28"/>
      <c r="V8" s="34" t="s">
        <v>159</v>
      </c>
      <c r="W8" s="34" t="s">
        <v>159</v>
      </c>
      <c r="X8" s="34" t="s">
        <v>159</v>
      </c>
      <c r="Y8" s="34" t="s">
        <v>159</v>
      </c>
      <c r="Z8" s="34" t="s">
        <v>159</v>
      </c>
      <c r="AA8" s="34" t="s">
        <v>159</v>
      </c>
      <c r="AB8" s="34" t="s">
        <v>159</v>
      </c>
    </row>
    <row r="9" spans="1:33" s="46" customFormat="1" ht="15" customHeight="1">
      <c r="A9" s="29">
        <v>4</v>
      </c>
      <c r="B9" s="35" t="s">
        <v>137</v>
      </c>
      <c r="C9" s="35" t="s">
        <v>141</v>
      </c>
      <c r="D9" s="35"/>
      <c r="E9" s="36">
        <v>51.807000000000002</v>
      </c>
      <c r="F9" s="36">
        <v>-125.1648333</v>
      </c>
      <c r="G9" s="37">
        <v>4400</v>
      </c>
      <c r="H9" s="35" t="s">
        <v>55</v>
      </c>
      <c r="I9" s="38">
        <v>42925</v>
      </c>
      <c r="J9" s="32" t="s">
        <v>43</v>
      </c>
      <c r="K9" s="32"/>
      <c r="L9" s="52"/>
      <c r="M9" s="30">
        <v>42910</v>
      </c>
      <c r="N9" s="54"/>
      <c r="O9" s="30">
        <v>43006</v>
      </c>
      <c r="P9" s="33" t="s">
        <v>57</v>
      </c>
      <c r="Q9" s="32" t="s">
        <v>164</v>
      </c>
      <c r="R9" s="32"/>
      <c r="S9" s="32"/>
      <c r="T9" s="28"/>
      <c r="U9" s="28"/>
      <c r="V9" s="34" t="s">
        <v>159</v>
      </c>
      <c r="W9" s="34" t="s">
        <v>159</v>
      </c>
      <c r="X9" s="34" t="s">
        <v>159</v>
      </c>
      <c r="Y9" s="34" t="s">
        <v>159</v>
      </c>
      <c r="Z9" s="34" t="s">
        <v>159</v>
      </c>
      <c r="AA9" s="34" t="s">
        <v>159</v>
      </c>
      <c r="AB9" s="34" t="s">
        <v>159</v>
      </c>
    </row>
    <row r="10" spans="1:33" s="55" customFormat="1" ht="15" customHeight="1">
      <c r="A10" s="29">
        <v>4</v>
      </c>
      <c r="B10" s="63" t="s">
        <v>9</v>
      </c>
      <c r="C10" s="53" t="s">
        <v>106</v>
      </c>
      <c r="D10" s="35"/>
      <c r="E10" s="36">
        <v>52.313667299999899</v>
      </c>
      <c r="F10" s="36">
        <v>-118.3704987</v>
      </c>
      <c r="G10" s="37">
        <v>2100</v>
      </c>
      <c r="H10" s="35" t="s">
        <v>48</v>
      </c>
      <c r="I10" s="38">
        <v>42930</v>
      </c>
      <c r="J10" s="32" t="s">
        <v>43</v>
      </c>
      <c r="K10" s="32"/>
      <c r="L10" s="52"/>
      <c r="M10" s="30">
        <v>42923</v>
      </c>
      <c r="N10" s="54"/>
      <c r="O10" s="30">
        <v>42994</v>
      </c>
      <c r="P10" s="33" t="s">
        <v>57</v>
      </c>
      <c r="Q10" s="32" t="s">
        <v>164</v>
      </c>
      <c r="R10" s="32"/>
      <c r="S10" s="32"/>
      <c r="T10" s="28"/>
      <c r="U10" s="28"/>
      <c r="V10" s="34" t="s">
        <v>159</v>
      </c>
      <c r="W10" s="34" t="s">
        <v>159</v>
      </c>
      <c r="X10" s="34" t="s">
        <v>159</v>
      </c>
      <c r="Y10" s="34" t="s">
        <v>159</v>
      </c>
      <c r="Z10" s="34" t="s">
        <v>159</v>
      </c>
      <c r="AA10" s="34" t="s">
        <v>159</v>
      </c>
      <c r="AB10" s="34" t="s">
        <v>159</v>
      </c>
    </row>
    <row r="11" spans="1:33" s="47" customFormat="1" ht="15" customHeight="1">
      <c r="A11" s="29">
        <v>4</v>
      </c>
      <c r="B11" s="63" t="s">
        <v>67</v>
      </c>
      <c r="C11" s="53" t="s">
        <v>107</v>
      </c>
      <c r="D11" s="35"/>
      <c r="E11" s="36">
        <v>49.542000000000002</v>
      </c>
      <c r="F11" s="36">
        <v>-118.52236670000001</v>
      </c>
      <c r="G11" s="37">
        <v>1824</v>
      </c>
      <c r="H11" s="35" t="s">
        <v>48</v>
      </c>
      <c r="I11" s="38">
        <v>42955</v>
      </c>
      <c r="J11" s="32" t="s">
        <v>43</v>
      </c>
      <c r="K11" s="32"/>
      <c r="L11" s="52"/>
      <c r="M11" s="30">
        <v>42948</v>
      </c>
      <c r="N11" s="54"/>
      <c r="O11" s="30">
        <v>43012</v>
      </c>
      <c r="P11" s="33" t="s">
        <v>57</v>
      </c>
      <c r="Q11" s="32" t="s">
        <v>164</v>
      </c>
      <c r="R11" s="32"/>
      <c r="S11" s="32"/>
      <c r="T11" s="28"/>
      <c r="U11" s="28"/>
      <c r="V11" s="34" t="s">
        <v>159</v>
      </c>
      <c r="W11" s="34" t="s">
        <v>159</v>
      </c>
      <c r="X11" s="34" t="s">
        <v>159</v>
      </c>
      <c r="Y11" s="34" t="s">
        <v>159</v>
      </c>
      <c r="Z11" s="34" t="s">
        <v>159</v>
      </c>
      <c r="AA11" s="34" t="s">
        <v>159</v>
      </c>
      <c r="AB11" s="34" t="s">
        <v>159</v>
      </c>
    </row>
    <row r="12" spans="1:33" s="55" customFormat="1" ht="15" customHeight="1">
      <c r="A12" s="29">
        <v>4</v>
      </c>
      <c r="B12" s="63" t="s">
        <v>10</v>
      </c>
      <c r="C12" s="53" t="s">
        <v>11</v>
      </c>
      <c r="D12" s="35"/>
      <c r="E12" s="36">
        <v>52.618099999999899</v>
      </c>
      <c r="F12" s="36">
        <v>-120.5582167</v>
      </c>
      <c r="G12" s="37">
        <v>1725</v>
      </c>
      <c r="H12" s="35" t="s">
        <v>48</v>
      </c>
      <c r="I12" s="38">
        <v>42947</v>
      </c>
      <c r="J12" s="32" t="s">
        <v>43</v>
      </c>
      <c r="K12" s="32"/>
      <c r="L12" s="52"/>
      <c r="M12" s="30">
        <v>42930</v>
      </c>
      <c r="N12" s="30"/>
      <c r="O12" s="30">
        <v>42994</v>
      </c>
      <c r="P12" s="33" t="s">
        <v>57</v>
      </c>
      <c r="Q12" s="32" t="s">
        <v>164</v>
      </c>
      <c r="R12" s="32"/>
      <c r="S12" s="32"/>
      <c r="T12" s="28"/>
      <c r="U12" s="28"/>
      <c r="V12" s="34" t="s">
        <v>159</v>
      </c>
      <c r="W12" s="34" t="s">
        <v>159</v>
      </c>
      <c r="X12" s="34" t="s">
        <v>159</v>
      </c>
      <c r="Y12" s="34" t="s">
        <v>159</v>
      </c>
      <c r="Z12" s="34" t="s">
        <v>159</v>
      </c>
      <c r="AA12" s="34" t="s">
        <v>159</v>
      </c>
      <c r="AB12" s="34" t="s">
        <v>159</v>
      </c>
    </row>
    <row r="13" spans="1:33" s="55" customFormat="1" ht="15" customHeight="1">
      <c r="A13" s="29">
        <v>4</v>
      </c>
      <c r="B13" s="63" t="s">
        <v>12</v>
      </c>
      <c r="C13" s="35" t="s">
        <v>13</v>
      </c>
      <c r="D13" s="35"/>
      <c r="E13" s="36">
        <v>52.829582199999898</v>
      </c>
      <c r="F13" s="36">
        <v>-121.5525513</v>
      </c>
      <c r="G13" s="37">
        <v>1712</v>
      </c>
      <c r="H13" s="35" t="s">
        <v>48</v>
      </c>
      <c r="I13" s="38">
        <v>42923</v>
      </c>
      <c r="J13" s="32" t="s">
        <v>43</v>
      </c>
      <c r="K13" s="32"/>
      <c r="L13" s="52"/>
      <c r="M13" s="30">
        <v>42921</v>
      </c>
      <c r="N13" s="30"/>
      <c r="O13" s="30">
        <v>42969</v>
      </c>
      <c r="P13" s="33" t="s">
        <v>57</v>
      </c>
      <c r="Q13" s="32" t="s">
        <v>164</v>
      </c>
      <c r="R13" s="32"/>
      <c r="S13" s="32"/>
      <c r="T13" s="28"/>
      <c r="U13" s="28"/>
      <c r="V13" s="34" t="s">
        <v>159</v>
      </c>
      <c r="W13" s="34" t="s">
        <v>159</v>
      </c>
      <c r="X13" s="34" t="s">
        <v>159</v>
      </c>
      <c r="Y13" s="34" t="s">
        <v>159</v>
      </c>
      <c r="Z13" s="34" t="s">
        <v>159</v>
      </c>
      <c r="AA13" s="34" t="s">
        <v>159</v>
      </c>
      <c r="AB13" s="34" t="s">
        <v>159</v>
      </c>
    </row>
    <row r="14" spans="1:33" s="55" customFormat="1" ht="15" customHeight="1">
      <c r="A14" s="29">
        <v>5</v>
      </c>
      <c r="B14" s="35" t="s">
        <v>96</v>
      </c>
      <c r="C14" s="35" t="s">
        <v>131</v>
      </c>
      <c r="D14" s="29"/>
      <c r="E14" s="36">
        <v>53.167949999999898</v>
      </c>
      <c r="F14" s="36">
        <v>-123.0337</v>
      </c>
      <c r="G14" s="37">
        <v>132.19999999999899</v>
      </c>
      <c r="H14" s="35" t="s">
        <v>55</v>
      </c>
      <c r="I14" s="38">
        <v>42890</v>
      </c>
      <c r="J14" s="32" t="s">
        <v>43</v>
      </c>
      <c r="K14" s="32"/>
      <c r="L14" s="52"/>
      <c r="M14" s="30">
        <v>42599</v>
      </c>
      <c r="N14" s="30"/>
      <c r="O14" s="30">
        <v>42951</v>
      </c>
      <c r="P14" s="33" t="s">
        <v>57</v>
      </c>
      <c r="Q14" s="32" t="s">
        <v>164</v>
      </c>
      <c r="R14" s="32"/>
      <c r="S14" s="32"/>
      <c r="T14" s="28"/>
      <c r="U14" s="28"/>
      <c r="V14" s="34" t="s">
        <v>159</v>
      </c>
      <c r="W14" s="34" t="s">
        <v>159</v>
      </c>
      <c r="X14" s="34" t="s">
        <v>159</v>
      </c>
      <c r="Y14" s="34" t="s">
        <v>159</v>
      </c>
      <c r="Z14" s="34" t="s">
        <v>159</v>
      </c>
      <c r="AA14" s="34" t="s">
        <v>159</v>
      </c>
      <c r="AB14" s="34" t="s">
        <v>159</v>
      </c>
    </row>
    <row r="15" spans="1:33" s="55" customFormat="1" ht="15" customHeight="1">
      <c r="A15" s="29">
        <v>5</v>
      </c>
      <c r="B15" s="63" t="s">
        <v>14</v>
      </c>
      <c r="C15" s="35" t="s">
        <v>15</v>
      </c>
      <c r="D15" s="35"/>
      <c r="E15" s="36">
        <v>54.164066300000002</v>
      </c>
      <c r="F15" s="36">
        <v>-124.5565338</v>
      </c>
      <c r="G15" s="37">
        <v>1590</v>
      </c>
      <c r="H15" s="35" t="s">
        <v>55</v>
      </c>
      <c r="I15" s="38">
        <v>42923</v>
      </c>
      <c r="J15" s="32" t="s">
        <v>43</v>
      </c>
      <c r="K15" s="32"/>
      <c r="L15" s="52"/>
      <c r="M15" s="30">
        <v>42903</v>
      </c>
      <c r="N15" s="30"/>
      <c r="O15" s="30">
        <v>42935</v>
      </c>
      <c r="P15" s="33" t="s">
        <v>57</v>
      </c>
      <c r="Q15" s="32" t="s">
        <v>164</v>
      </c>
      <c r="R15" s="32"/>
      <c r="S15" s="32"/>
      <c r="T15" s="28"/>
      <c r="U15" s="28"/>
      <c r="V15" s="34" t="s">
        <v>159</v>
      </c>
      <c r="W15" s="34" t="s">
        <v>159</v>
      </c>
      <c r="X15" s="34" t="s">
        <v>159</v>
      </c>
      <c r="Y15" s="34" t="s">
        <v>159</v>
      </c>
      <c r="Z15" s="34" t="s">
        <v>159</v>
      </c>
      <c r="AA15" s="34" t="s">
        <v>159</v>
      </c>
      <c r="AB15" s="34" t="s">
        <v>159</v>
      </c>
    </row>
    <row r="16" spans="1:33" s="55" customFormat="1" ht="15" customHeight="1">
      <c r="A16" s="29">
        <v>5</v>
      </c>
      <c r="B16" s="63" t="s">
        <v>54</v>
      </c>
      <c r="C16" s="35" t="s">
        <v>108</v>
      </c>
      <c r="D16" s="35"/>
      <c r="E16" s="36">
        <v>50.422716700000002</v>
      </c>
      <c r="F16" s="36">
        <v>-117.2007833</v>
      </c>
      <c r="G16" s="37">
        <v>1400</v>
      </c>
      <c r="H16" s="35" t="s">
        <v>48</v>
      </c>
      <c r="I16" s="38">
        <v>42940</v>
      </c>
      <c r="J16" s="32" t="s">
        <v>43</v>
      </c>
      <c r="K16" s="32"/>
      <c r="L16" s="52"/>
      <c r="M16" s="30">
        <v>42877</v>
      </c>
      <c r="N16" s="30"/>
      <c r="O16" s="30">
        <v>43005</v>
      </c>
      <c r="P16" s="33" t="s">
        <v>57</v>
      </c>
      <c r="Q16" s="32" t="s">
        <v>164</v>
      </c>
      <c r="R16" s="32"/>
      <c r="S16" s="32"/>
      <c r="T16" s="28"/>
      <c r="U16" s="28"/>
      <c r="V16" s="34" t="s">
        <v>159</v>
      </c>
      <c r="W16" s="34" t="s">
        <v>159</v>
      </c>
      <c r="X16" s="34" t="s">
        <v>159</v>
      </c>
      <c r="Y16" s="34" t="s">
        <v>159</v>
      </c>
      <c r="Z16" s="34" t="s">
        <v>159</v>
      </c>
      <c r="AA16" s="34" t="s">
        <v>159</v>
      </c>
      <c r="AB16" s="34" t="s">
        <v>159</v>
      </c>
    </row>
    <row r="17" spans="1:28" s="55" customFormat="1" ht="15" customHeight="1">
      <c r="A17" s="29">
        <v>5</v>
      </c>
      <c r="B17" s="63" t="s">
        <v>17</v>
      </c>
      <c r="C17" s="35" t="s">
        <v>18</v>
      </c>
      <c r="D17" s="35"/>
      <c r="E17" s="36">
        <v>52.806667300000001</v>
      </c>
      <c r="F17" s="36">
        <v>-121.0575027</v>
      </c>
      <c r="G17" s="37">
        <v>1375</v>
      </c>
      <c r="H17" s="35" t="s">
        <v>48</v>
      </c>
      <c r="I17" s="38">
        <v>42933</v>
      </c>
      <c r="J17" s="32" t="s">
        <v>43</v>
      </c>
      <c r="K17" s="32"/>
      <c r="L17" s="52"/>
      <c r="M17" s="30">
        <v>42921</v>
      </c>
      <c r="N17" s="30"/>
      <c r="O17" s="30">
        <v>42953</v>
      </c>
      <c r="P17" s="33" t="s">
        <v>57</v>
      </c>
      <c r="Q17" s="32" t="s">
        <v>164</v>
      </c>
      <c r="R17" s="32"/>
      <c r="S17" s="32"/>
      <c r="T17" s="28"/>
      <c r="U17" s="28"/>
      <c r="V17" s="34" t="s">
        <v>159</v>
      </c>
      <c r="W17" s="34" t="s">
        <v>159</v>
      </c>
      <c r="X17" s="34" t="s">
        <v>159</v>
      </c>
      <c r="Y17" s="34" t="s">
        <v>159</v>
      </c>
      <c r="Z17" s="34" t="s">
        <v>159</v>
      </c>
      <c r="AA17" s="34" t="s">
        <v>159</v>
      </c>
      <c r="AB17" s="34" t="s">
        <v>159</v>
      </c>
    </row>
    <row r="18" spans="1:28" s="55" customFormat="1" ht="15" customHeight="1">
      <c r="A18" s="29">
        <v>5</v>
      </c>
      <c r="B18" s="63" t="s">
        <v>19</v>
      </c>
      <c r="C18" s="35" t="s">
        <v>20</v>
      </c>
      <c r="D18" s="35"/>
      <c r="E18" s="36">
        <v>51.080566699999899</v>
      </c>
      <c r="F18" s="36">
        <v>-117.57676669999999</v>
      </c>
      <c r="G18" s="37">
        <v>1300</v>
      </c>
      <c r="H18" s="35" t="s">
        <v>48</v>
      </c>
      <c r="I18" s="38">
        <v>42937</v>
      </c>
      <c r="J18" s="32" t="s">
        <v>43</v>
      </c>
      <c r="K18" s="32"/>
      <c r="L18" s="52"/>
      <c r="M18" s="30">
        <v>42916</v>
      </c>
      <c r="N18" s="30"/>
      <c r="O18" s="30">
        <v>42980</v>
      </c>
      <c r="P18" s="33" t="s">
        <v>57</v>
      </c>
      <c r="Q18" s="32" t="s">
        <v>164</v>
      </c>
      <c r="R18" s="32"/>
      <c r="S18" s="32"/>
      <c r="T18" s="28"/>
      <c r="U18" s="28"/>
      <c r="V18" s="34" t="s">
        <v>159</v>
      </c>
      <c r="W18" s="34" t="s">
        <v>159</v>
      </c>
      <c r="X18" s="34" t="s">
        <v>159</v>
      </c>
      <c r="Y18" s="34" t="s">
        <v>159</v>
      </c>
      <c r="Z18" s="34" t="s">
        <v>159</v>
      </c>
      <c r="AA18" s="34" t="s">
        <v>159</v>
      </c>
      <c r="AB18" s="34" t="s">
        <v>159</v>
      </c>
    </row>
    <row r="19" spans="1:28" s="55" customFormat="1" ht="15" customHeight="1">
      <c r="A19" s="29">
        <v>5</v>
      </c>
      <c r="B19" s="63" t="s">
        <v>69</v>
      </c>
      <c r="C19" s="35" t="s">
        <v>109</v>
      </c>
      <c r="D19" s="35"/>
      <c r="E19" s="36">
        <v>49</v>
      </c>
      <c r="F19" s="36">
        <v>-115.3666667</v>
      </c>
      <c r="G19" s="37">
        <v>1285.4000000000001</v>
      </c>
      <c r="H19" s="35" t="s">
        <v>136</v>
      </c>
      <c r="I19" s="38">
        <v>42970</v>
      </c>
      <c r="J19" s="32" t="s">
        <v>43</v>
      </c>
      <c r="K19" s="32"/>
      <c r="L19" s="52"/>
      <c r="M19" s="30">
        <v>42941</v>
      </c>
      <c r="N19" s="30"/>
      <c r="O19" s="30">
        <v>43014</v>
      </c>
      <c r="P19" s="33" t="s">
        <v>57</v>
      </c>
      <c r="Q19" s="32" t="s">
        <v>164</v>
      </c>
      <c r="R19" s="32"/>
      <c r="S19" s="32"/>
      <c r="T19" s="28"/>
      <c r="U19" s="28"/>
      <c r="V19" s="34" t="s">
        <v>159</v>
      </c>
      <c r="W19" s="34" t="s">
        <v>159</v>
      </c>
      <c r="X19" s="34" t="s">
        <v>159</v>
      </c>
      <c r="Y19" s="34" t="s">
        <v>159</v>
      </c>
      <c r="Z19" s="34" t="s">
        <v>159</v>
      </c>
      <c r="AA19" s="34" t="s">
        <v>159</v>
      </c>
      <c r="AB19" s="41" t="s">
        <v>159</v>
      </c>
    </row>
    <row r="20" spans="1:28" s="55" customFormat="1" ht="15" customHeight="1">
      <c r="A20" s="29">
        <v>5</v>
      </c>
      <c r="B20" s="35" t="s">
        <v>23</v>
      </c>
      <c r="C20" s="35" t="s">
        <v>24</v>
      </c>
      <c r="D20" s="35"/>
      <c r="E20" s="36">
        <v>52.5668332999999</v>
      </c>
      <c r="F20" s="36">
        <v>-121.2063333</v>
      </c>
      <c r="G20" s="37">
        <v>1248</v>
      </c>
      <c r="H20" s="35" t="s">
        <v>48</v>
      </c>
      <c r="I20" s="38">
        <v>42941</v>
      </c>
      <c r="J20" s="32" t="s">
        <v>43</v>
      </c>
      <c r="K20" s="32"/>
      <c r="L20" s="52"/>
      <c r="M20" s="30">
        <v>42932</v>
      </c>
      <c r="N20" s="30"/>
      <c r="O20" s="30">
        <v>42969</v>
      </c>
      <c r="P20" s="33" t="s">
        <v>57</v>
      </c>
      <c r="Q20" s="32" t="s">
        <v>164</v>
      </c>
      <c r="R20" s="32"/>
      <c r="S20" s="32"/>
      <c r="T20" s="28"/>
      <c r="U20" s="28"/>
      <c r="V20" s="41" t="s">
        <v>159</v>
      </c>
      <c r="W20" s="41" t="s">
        <v>159</v>
      </c>
      <c r="X20" s="41" t="s">
        <v>159</v>
      </c>
      <c r="Y20" s="41" t="s">
        <v>159</v>
      </c>
      <c r="Z20" s="41" t="s">
        <v>159</v>
      </c>
      <c r="AA20" s="41" t="s">
        <v>159</v>
      </c>
      <c r="AB20" s="41"/>
    </row>
    <row r="21" spans="1:28" s="55" customFormat="1" ht="15" customHeight="1">
      <c r="A21" s="29">
        <v>5</v>
      </c>
      <c r="B21" s="63" t="s">
        <v>21</v>
      </c>
      <c r="C21" s="35" t="s">
        <v>22</v>
      </c>
      <c r="D21" s="35" t="s">
        <v>49</v>
      </c>
      <c r="E21" s="36">
        <v>50.604866700000002</v>
      </c>
      <c r="F21" s="36">
        <v>-117.2274</v>
      </c>
      <c r="G21" s="37">
        <v>1070</v>
      </c>
      <c r="H21" s="35" t="s">
        <v>55</v>
      </c>
      <c r="I21" s="38">
        <v>42943</v>
      </c>
      <c r="J21" s="32" t="s">
        <v>43</v>
      </c>
      <c r="K21" s="32"/>
      <c r="L21" s="52"/>
      <c r="M21" s="30">
        <v>42941</v>
      </c>
      <c r="N21" s="30"/>
      <c r="O21" s="30">
        <v>43005</v>
      </c>
      <c r="P21" s="33" t="s">
        <v>57</v>
      </c>
      <c r="Q21" s="32" t="s">
        <v>164</v>
      </c>
      <c r="R21" s="32"/>
      <c r="S21" s="32"/>
      <c r="T21" s="28"/>
      <c r="U21" s="28"/>
      <c r="V21" s="34" t="s">
        <v>159</v>
      </c>
      <c r="W21" s="34" t="s">
        <v>159</v>
      </c>
      <c r="X21" s="34" t="s">
        <v>159</v>
      </c>
      <c r="Y21" s="34" t="s">
        <v>159</v>
      </c>
      <c r="Z21" s="34" t="s">
        <v>159</v>
      </c>
      <c r="AA21" s="34" t="s">
        <v>159</v>
      </c>
      <c r="AB21" s="34" t="s">
        <v>159</v>
      </c>
    </row>
    <row r="22" spans="1:28" s="55" customFormat="1" ht="15" customHeight="1">
      <c r="A22" s="29">
        <v>5</v>
      </c>
      <c r="B22" s="63" t="s">
        <v>25</v>
      </c>
      <c r="C22" s="35" t="s">
        <v>26</v>
      </c>
      <c r="D22" s="35" t="s">
        <v>49</v>
      </c>
      <c r="E22" s="36">
        <v>50.020851100000002</v>
      </c>
      <c r="F22" s="36">
        <v>-115.7533493</v>
      </c>
      <c r="G22" s="37">
        <v>1032.5</v>
      </c>
      <c r="H22" s="35" t="s">
        <v>55</v>
      </c>
      <c r="I22" s="38">
        <v>42946</v>
      </c>
      <c r="J22" s="32" t="s">
        <v>43</v>
      </c>
      <c r="K22" s="32"/>
      <c r="L22" s="52"/>
      <c r="M22" s="30">
        <v>42941</v>
      </c>
      <c r="N22" s="30"/>
      <c r="O22" s="30">
        <v>43005</v>
      </c>
      <c r="P22" s="33" t="s">
        <v>57</v>
      </c>
      <c r="Q22" s="32" t="s">
        <v>164</v>
      </c>
      <c r="R22" s="32"/>
      <c r="S22" s="32"/>
      <c r="T22" s="28"/>
      <c r="U22" s="28"/>
      <c r="V22" s="34" t="s">
        <v>159</v>
      </c>
      <c r="W22" s="34" t="s">
        <v>159</v>
      </c>
      <c r="X22" s="34" t="s">
        <v>159</v>
      </c>
      <c r="Y22" s="34" t="s">
        <v>159</v>
      </c>
      <c r="Z22" s="34" t="s">
        <v>159</v>
      </c>
      <c r="AA22" s="34" t="s">
        <v>159</v>
      </c>
      <c r="AB22" s="34" t="s">
        <v>159</v>
      </c>
    </row>
    <row r="23" spans="1:28" s="55" customFormat="1" ht="15" customHeight="1">
      <c r="A23" s="29">
        <v>5</v>
      </c>
      <c r="B23" s="63" t="s">
        <v>70</v>
      </c>
      <c r="C23" s="35" t="s">
        <v>110</v>
      </c>
      <c r="D23" s="35"/>
      <c r="E23" s="36">
        <v>52.798816700000003</v>
      </c>
      <c r="F23" s="36">
        <v>-120.70816670000001</v>
      </c>
      <c r="G23" s="37">
        <v>872</v>
      </c>
      <c r="H23" s="35" t="s">
        <v>48</v>
      </c>
      <c r="I23" s="38">
        <v>42939</v>
      </c>
      <c r="J23" s="32" t="s">
        <v>43</v>
      </c>
      <c r="K23" s="32"/>
      <c r="L23" s="52"/>
      <c r="M23" s="30">
        <v>42921</v>
      </c>
      <c r="N23" s="30"/>
      <c r="O23" s="30">
        <v>42994</v>
      </c>
      <c r="P23" s="33" t="s">
        <v>57</v>
      </c>
      <c r="Q23" s="32" t="s">
        <v>164</v>
      </c>
      <c r="R23" s="32"/>
      <c r="S23" s="32"/>
      <c r="T23" s="28"/>
      <c r="U23" s="28"/>
      <c r="V23" s="34" t="s">
        <v>159</v>
      </c>
      <c r="W23" s="34" t="s">
        <v>159</v>
      </c>
      <c r="X23" s="34" t="s">
        <v>159</v>
      </c>
      <c r="Y23" s="34" t="s">
        <v>159</v>
      </c>
      <c r="Z23" s="34" t="s">
        <v>159</v>
      </c>
      <c r="AA23" s="34" t="s">
        <v>159</v>
      </c>
      <c r="AB23" s="34" t="s">
        <v>159</v>
      </c>
    </row>
    <row r="24" spans="1:28" s="46" customFormat="1" ht="15" customHeight="1">
      <c r="A24" s="29">
        <v>5</v>
      </c>
      <c r="B24" s="63" t="s">
        <v>50</v>
      </c>
      <c r="C24" s="35" t="s">
        <v>149</v>
      </c>
      <c r="D24" s="35" t="s">
        <v>6</v>
      </c>
      <c r="E24" s="36">
        <v>52.450150000000001</v>
      </c>
      <c r="F24" s="36">
        <v>-121.76054999999999</v>
      </c>
      <c r="G24" s="37">
        <v>859</v>
      </c>
      <c r="H24" s="35" t="s">
        <v>48</v>
      </c>
      <c r="I24" s="38">
        <v>42924</v>
      </c>
      <c r="J24" s="32" t="s">
        <v>43</v>
      </c>
      <c r="K24" s="32"/>
      <c r="L24" s="52"/>
      <c r="M24" s="30">
        <v>42921</v>
      </c>
      <c r="N24" s="30"/>
      <c r="O24" s="30">
        <v>42992</v>
      </c>
      <c r="P24" s="33" t="s">
        <v>57</v>
      </c>
      <c r="Q24" s="32" t="s">
        <v>164</v>
      </c>
      <c r="R24" s="32"/>
      <c r="S24" s="32"/>
      <c r="T24" s="28"/>
      <c r="U24" s="28"/>
      <c r="V24" s="34" t="s">
        <v>159</v>
      </c>
      <c r="W24" s="34" t="s">
        <v>159</v>
      </c>
      <c r="X24" s="34" t="s">
        <v>159</v>
      </c>
      <c r="Y24" s="34" t="s">
        <v>159</v>
      </c>
      <c r="Z24" s="34" t="s">
        <v>159</v>
      </c>
      <c r="AA24" s="34" t="s">
        <v>159</v>
      </c>
      <c r="AB24" s="34" t="s">
        <v>159</v>
      </c>
    </row>
    <row r="25" spans="1:28" s="46" customFormat="1" ht="15" customHeight="1">
      <c r="A25" s="29">
        <v>5</v>
      </c>
      <c r="B25" s="63" t="s">
        <v>71</v>
      </c>
      <c r="C25" s="35" t="s">
        <v>111</v>
      </c>
      <c r="D25" s="35" t="s">
        <v>68</v>
      </c>
      <c r="E25" s="36">
        <v>49.003716699999899</v>
      </c>
      <c r="F25" s="36">
        <v>-114.4133667</v>
      </c>
      <c r="G25" s="37">
        <v>750</v>
      </c>
      <c r="H25" s="35" t="s">
        <v>48</v>
      </c>
      <c r="I25" s="38">
        <v>42978</v>
      </c>
      <c r="J25" s="32" t="s">
        <v>43</v>
      </c>
      <c r="K25" s="56"/>
      <c r="L25" s="30"/>
      <c r="M25" s="30">
        <v>42975</v>
      </c>
      <c r="N25" s="30"/>
      <c r="O25" s="30">
        <v>43014</v>
      </c>
      <c r="P25" s="33" t="s">
        <v>57</v>
      </c>
      <c r="Q25" s="32" t="s">
        <v>164</v>
      </c>
      <c r="R25" s="32"/>
      <c r="S25" s="32"/>
      <c r="T25" s="28"/>
      <c r="U25" s="28"/>
      <c r="V25" s="34" t="s">
        <v>159</v>
      </c>
      <c r="W25" s="34" t="s">
        <v>159</v>
      </c>
      <c r="X25" s="34" t="s">
        <v>159</v>
      </c>
      <c r="Y25" s="34" t="s">
        <v>159</v>
      </c>
      <c r="Z25" s="34" t="s">
        <v>159</v>
      </c>
      <c r="AA25" s="34" t="s">
        <v>159</v>
      </c>
      <c r="AB25" s="34" t="s">
        <v>159</v>
      </c>
    </row>
    <row r="26" spans="1:28" s="46" customFormat="1" ht="15" customHeight="1">
      <c r="A26" s="29">
        <v>5</v>
      </c>
      <c r="B26" s="63" t="s">
        <v>72</v>
      </c>
      <c r="C26" s="35" t="s">
        <v>112</v>
      </c>
      <c r="D26" s="35"/>
      <c r="E26" s="36">
        <v>52.612499999999898</v>
      </c>
      <c r="F26" s="36">
        <v>-121.3394333</v>
      </c>
      <c r="G26" s="37">
        <v>640</v>
      </c>
      <c r="H26" s="35" t="s">
        <v>48</v>
      </c>
      <c r="I26" s="38">
        <v>42927</v>
      </c>
      <c r="J26" s="32" t="s">
        <v>43</v>
      </c>
      <c r="K26" s="32"/>
      <c r="L26" s="52"/>
      <c r="M26" s="30">
        <v>42912</v>
      </c>
      <c r="N26" s="30"/>
      <c r="O26" s="30">
        <v>42976</v>
      </c>
      <c r="P26" s="33" t="s">
        <v>57</v>
      </c>
      <c r="Q26" s="32" t="s">
        <v>164</v>
      </c>
      <c r="R26" s="32"/>
      <c r="S26" s="32"/>
      <c r="T26" s="28"/>
      <c r="U26" s="28"/>
      <c r="V26" s="34" t="s">
        <v>159</v>
      </c>
      <c r="W26" s="34" t="s">
        <v>159</v>
      </c>
      <c r="X26" s="34" t="s">
        <v>159</v>
      </c>
      <c r="Y26" s="34" t="s">
        <v>159</v>
      </c>
      <c r="Z26" s="34" t="s">
        <v>159</v>
      </c>
      <c r="AA26" s="34" t="s">
        <v>159</v>
      </c>
      <c r="AB26" s="34" t="s">
        <v>159</v>
      </c>
    </row>
    <row r="27" spans="1:28" s="46" customFormat="1" ht="15" customHeight="1">
      <c r="A27" s="29">
        <v>5</v>
      </c>
      <c r="B27" s="63" t="s">
        <v>73</v>
      </c>
      <c r="C27" s="35" t="s">
        <v>113</v>
      </c>
      <c r="D27" s="35"/>
      <c r="E27" s="36">
        <v>52.810283300000002</v>
      </c>
      <c r="F27" s="36">
        <v>-122.30361670000001</v>
      </c>
      <c r="G27" s="37">
        <v>595</v>
      </c>
      <c r="H27" s="35" t="s">
        <v>55</v>
      </c>
      <c r="I27" s="38">
        <v>42923</v>
      </c>
      <c r="J27" s="32" t="s">
        <v>43</v>
      </c>
      <c r="K27" s="32"/>
      <c r="L27" s="52"/>
      <c r="M27" s="30">
        <v>42912</v>
      </c>
      <c r="N27" s="30"/>
      <c r="O27" s="30">
        <v>42976</v>
      </c>
      <c r="P27" s="33" t="s">
        <v>57</v>
      </c>
      <c r="Q27" s="32" t="s">
        <v>164</v>
      </c>
      <c r="R27" s="32"/>
      <c r="S27" s="32"/>
      <c r="T27" s="28"/>
      <c r="U27" s="28"/>
      <c r="V27" s="34" t="s">
        <v>159</v>
      </c>
      <c r="W27" s="34" t="s">
        <v>159</v>
      </c>
      <c r="X27" s="34" t="s">
        <v>159</v>
      </c>
      <c r="Y27" s="34" t="s">
        <v>159</v>
      </c>
      <c r="Z27" s="34" t="s">
        <v>159</v>
      </c>
      <c r="AA27" s="34" t="s">
        <v>159</v>
      </c>
      <c r="AB27" s="34" t="s">
        <v>159</v>
      </c>
    </row>
    <row r="28" spans="1:28" s="46" customFormat="1" ht="15" customHeight="1">
      <c r="A28" s="29">
        <v>5</v>
      </c>
      <c r="B28" s="63" t="s">
        <v>74</v>
      </c>
      <c r="C28" s="35" t="s">
        <v>148</v>
      </c>
      <c r="D28" s="35"/>
      <c r="E28" s="36">
        <v>53.121200600000002</v>
      </c>
      <c r="F28" s="36">
        <v>-120.8496323</v>
      </c>
      <c r="G28" s="37">
        <v>587</v>
      </c>
      <c r="H28" s="35" t="s">
        <v>48</v>
      </c>
      <c r="I28" s="38">
        <v>42924</v>
      </c>
      <c r="J28" s="32" t="s">
        <v>43</v>
      </c>
      <c r="K28" s="32"/>
      <c r="L28" s="52"/>
      <c r="M28" s="30">
        <v>42921</v>
      </c>
      <c r="N28" s="30"/>
      <c r="O28" s="30">
        <v>42953</v>
      </c>
      <c r="P28" s="33" t="s">
        <v>57</v>
      </c>
      <c r="Q28" s="32" t="s">
        <v>164</v>
      </c>
      <c r="R28" s="32"/>
      <c r="S28" s="32"/>
      <c r="T28" s="28"/>
      <c r="U28" s="28"/>
      <c r="V28" s="34" t="s">
        <v>159</v>
      </c>
      <c r="W28" s="34" t="s">
        <v>159</v>
      </c>
      <c r="X28" s="34" t="s">
        <v>159</v>
      </c>
      <c r="Y28" s="34" t="s">
        <v>159</v>
      </c>
      <c r="Z28" s="34" t="s">
        <v>159</v>
      </c>
      <c r="AA28" s="34" t="s">
        <v>159</v>
      </c>
      <c r="AB28" s="34" t="s">
        <v>159</v>
      </c>
    </row>
    <row r="29" spans="1:28" s="46" customFormat="1" ht="15" customHeight="1">
      <c r="A29" s="29">
        <v>5</v>
      </c>
      <c r="B29" s="63" t="s">
        <v>75</v>
      </c>
      <c r="C29" s="35" t="s">
        <v>114</v>
      </c>
      <c r="D29" s="35"/>
      <c r="E29" s="36">
        <v>52.600166700000003</v>
      </c>
      <c r="F29" s="36">
        <v>-121.0390167</v>
      </c>
      <c r="G29" s="37">
        <v>577</v>
      </c>
      <c r="H29" s="35" t="s">
        <v>48</v>
      </c>
      <c r="I29" s="38">
        <v>42933</v>
      </c>
      <c r="J29" s="32" t="s">
        <v>43</v>
      </c>
      <c r="K29" s="32"/>
      <c r="L29" s="52"/>
      <c r="M29" s="30">
        <v>42921</v>
      </c>
      <c r="N29" s="30"/>
      <c r="O29" s="30">
        <v>43010</v>
      </c>
      <c r="P29" s="33" t="s">
        <v>57</v>
      </c>
      <c r="Q29" s="32" t="s">
        <v>164</v>
      </c>
      <c r="R29" s="32"/>
      <c r="S29" s="32"/>
      <c r="T29" s="28"/>
      <c r="U29" s="28"/>
      <c r="V29" s="34" t="s">
        <v>159</v>
      </c>
      <c r="W29" s="34" t="s">
        <v>159</v>
      </c>
      <c r="X29" s="34" t="s">
        <v>159</v>
      </c>
      <c r="Y29" s="34" t="s">
        <v>159</v>
      </c>
      <c r="Z29" s="34" t="s">
        <v>159</v>
      </c>
      <c r="AA29" s="34" t="s">
        <v>159</v>
      </c>
      <c r="AB29" s="34" t="s">
        <v>159</v>
      </c>
    </row>
    <row r="30" spans="1:28" s="46" customFormat="1" ht="15" customHeight="1">
      <c r="A30" s="29">
        <v>5</v>
      </c>
      <c r="B30" s="63" t="s">
        <v>76</v>
      </c>
      <c r="C30" s="35" t="s">
        <v>115</v>
      </c>
      <c r="D30" s="35"/>
      <c r="E30" s="36">
        <v>52.976216700000002</v>
      </c>
      <c r="F30" s="36">
        <v>-119.34058330000001</v>
      </c>
      <c r="G30" s="37">
        <v>574</v>
      </c>
      <c r="H30" s="35" t="s">
        <v>55</v>
      </c>
      <c r="I30" s="38">
        <v>42878</v>
      </c>
      <c r="J30" s="32" t="s">
        <v>43</v>
      </c>
      <c r="K30" s="32"/>
      <c r="L30" s="52"/>
      <c r="M30" s="30">
        <v>42626</v>
      </c>
      <c r="N30" s="30"/>
      <c r="O30" s="30">
        <v>43010</v>
      </c>
      <c r="P30" s="33" t="s">
        <v>57</v>
      </c>
      <c r="Q30" s="32" t="s">
        <v>164</v>
      </c>
      <c r="R30" s="32"/>
      <c r="S30" s="32"/>
      <c r="T30" s="28"/>
      <c r="U30" s="28"/>
      <c r="V30" s="34" t="s">
        <v>159</v>
      </c>
      <c r="W30" s="34" t="s">
        <v>159</v>
      </c>
      <c r="X30" s="34" t="s">
        <v>159</v>
      </c>
      <c r="Y30" s="34" t="s">
        <v>159</v>
      </c>
      <c r="Z30" s="34" t="s">
        <v>159</v>
      </c>
      <c r="AA30" s="34" t="s">
        <v>159</v>
      </c>
      <c r="AB30" s="34" t="s">
        <v>159</v>
      </c>
    </row>
    <row r="31" spans="1:28" s="46" customFormat="1" ht="15" customHeight="1">
      <c r="A31" s="29">
        <v>5</v>
      </c>
      <c r="B31" s="35" t="s">
        <v>97</v>
      </c>
      <c r="C31" s="35" t="s">
        <v>132</v>
      </c>
      <c r="D31" s="29"/>
      <c r="E31" s="36">
        <v>52.6655666999999</v>
      </c>
      <c r="F31" s="36">
        <v>-122.4874167</v>
      </c>
      <c r="G31" s="37">
        <v>127.2</v>
      </c>
      <c r="H31" s="35" t="s">
        <v>55</v>
      </c>
      <c r="I31" s="38">
        <v>42923</v>
      </c>
      <c r="J31" s="32" t="s">
        <v>43</v>
      </c>
      <c r="K31" s="32"/>
      <c r="L31" s="52"/>
      <c r="M31" s="30">
        <v>42880</v>
      </c>
      <c r="N31" s="30"/>
      <c r="O31" s="30">
        <v>42992</v>
      </c>
      <c r="P31" s="33" t="s">
        <v>57</v>
      </c>
      <c r="Q31" s="32" t="s">
        <v>164</v>
      </c>
      <c r="R31" s="32"/>
      <c r="S31" s="32"/>
      <c r="T31" s="28"/>
      <c r="U31" s="28"/>
      <c r="V31" s="34" t="s">
        <v>159</v>
      </c>
      <c r="W31" s="34" t="s">
        <v>159</v>
      </c>
      <c r="X31" s="34" t="s">
        <v>159</v>
      </c>
      <c r="Y31" s="34" t="s">
        <v>159</v>
      </c>
      <c r="Z31" s="34" t="s">
        <v>159</v>
      </c>
      <c r="AA31" s="34" t="s">
        <v>159</v>
      </c>
      <c r="AB31" s="34" t="s">
        <v>159</v>
      </c>
    </row>
    <row r="32" spans="1:28" s="83" customFormat="1" ht="15" customHeight="1">
      <c r="A32" s="75">
        <v>5</v>
      </c>
      <c r="B32" s="53" t="s">
        <v>86</v>
      </c>
      <c r="C32" s="53" t="s">
        <v>124</v>
      </c>
      <c r="D32" s="53"/>
      <c r="E32" s="76">
        <v>53.178966500000001</v>
      </c>
      <c r="F32" s="76">
        <v>-123.96450040000001</v>
      </c>
      <c r="G32" s="77">
        <v>260</v>
      </c>
      <c r="H32" s="53" t="s">
        <v>55</v>
      </c>
      <c r="I32" s="78">
        <v>42926</v>
      </c>
      <c r="J32" s="79" t="s">
        <v>43</v>
      </c>
      <c r="K32" s="79"/>
      <c r="L32" s="52"/>
      <c r="M32" s="80">
        <v>42599</v>
      </c>
      <c r="N32" s="80"/>
      <c r="O32" s="80">
        <v>42951</v>
      </c>
      <c r="P32" s="81" t="s">
        <v>163</v>
      </c>
      <c r="Q32" s="32" t="s">
        <v>164</v>
      </c>
      <c r="R32" s="79"/>
      <c r="S32" s="79"/>
      <c r="T32" s="82"/>
      <c r="U32" s="82"/>
      <c r="V32" s="34" t="s">
        <v>159</v>
      </c>
      <c r="W32" s="34" t="s">
        <v>159</v>
      </c>
      <c r="X32" s="34" t="s">
        <v>159</v>
      </c>
      <c r="Y32" s="34" t="s">
        <v>159</v>
      </c>
      <c r="Z32" s="34" t="s">
        <v>159</v>
      </c>
      <c r="AA32" s="34" t="s">
        <v>159</v>
      </c>
      <c r="AB32" s="34" t="s">
        <v>159</v>
      </c>
    </row>
    <row r="33" spans="1:28" s="46" customFormat="1" ht="15" customHeight="1">
      <c r="A33" s="29">
        <v>5</v>
      </c>
      <c r="B33" s="35" t="s">
        <v>52</v>
      </c>
      <c r="C33" s="35" t="s">
        <v>139</v>
      </c>
      <c r="D33" s="35" t="s">
        <v>6</v>
      </c>
      <c r="E33" s="36">
        <v>52.4049683</v>
      </c>
      <c r="F33" s="36">
        <v>-121.54605100000001</v>
      </c>
      <c r="G33" s="37">
        <v>196</v>
      </c>
      <c r="H33" s="35" t="s">
        <v>55</v>
      </c>
      <c r="I33" s="38">
        <v>42927</v>
      </c>
      <c r="J33" s="32" t="s">
        <v>43</v>
      </c>
      <c r="K33" s="32"/>
      <c r="L33" s="52"/>
      <c r="M33" s="30">
        <v>42921</v>
      </c>
      <c r="N33" s="30"/>
      <c r="O33" s="30">
        <v>42992</v>
      </c>
      <c r="P33" s="33" t="s">
        <v>57</v>
      </c>
      <c r="Q33" s="32" t="s">
        <v>164</v>
      </c>
      <c r="R33" s="32"/>
      <c r="S33" s="32"/>
      <c r="T33" s="28"/>
      <c r="U33" s="28"/>
      <c r="V33" s="34" t="s">
        <v>159</v>
      </c>
      <c r="W33" s="34" t="s">
        <v>159</v>
      </c>
      <c r="X33" s="34" t="s">
        <v>159</v>
      </c>
      <c r="Y33" s="34" t="s">
        <v>159</v>
      </c>
      <c r="Z33" s="34" t="s">
        <v>159</v>
      </c>
      <c r="AA33" s="34" t="s">
        <v>159</v>
      </c>
      <c r="AB33" s="34" t="s">
        <v>159</v>
      </c>
    </row>
    <row r="34" spans="1:28" s="46" customFormat="1" ht="15" customHeight="1">
      <c r="A34" s="29">
        <v>5</v>
      </c>
      <c r="B34" s="35" t="s">
        <v>77</v>
      </c>
      <c r="C34" s="35" t="s">
        <v>116</v>
      </c>
      <c r="D34" s="35"/>
      <c r="E34" s="36">
        <v>52.666366699999898</v>
      </c>
      <c r="F34" s="36">
        <v>-120.7447667</v>
      </c>
      <c r="G34" s="37">
        <v>561</v>
      </c>
      <c r="H34" s="35" t="s">
        <v>48</v>
      </c>
      <c r="I34" s="38">
        <v>42967</v>
      </c>
      <c r="J34" s="32" t="s">
        <v>43</v>
      </c>
      <c r="K34" s="32"/>
      <c r="L34" s="52"/>
      <c r="M34" s="30">
        <v>42921</v>
      </c>
      <c r="N34" s="30"/>
      <c r="O34" s="30">
        <v>42994</v>
      </c>
      <c r="P34" s="33" t="s">
        <v>57</v>
      </c>
      <c r="Q34" s="32" t="s">
        <v>164</v>
      </c>
      <c r="R34" s="32"/>
      <c r="S34" s="32"/>
      <c r="T34" s="28"/>
      <c r="U34" s="28"/>
      <c r="V34" s="34" t="s">
        <v>159</v>
      </c>
      <c r="W34" s="34" t="s">
        <v>159</v>
      </c>
      <c r="X34" s="34" t="s">
        <v>159</v>
      </c>
      <c r="Y34" s="34" t="s">
        <v>159</v>
      </c>
      <c r="Z34" s="34" t="s">
        <v>159</v>
      </c>
      <c r="AA34" s="34" t="s">
        <v>159</v>
      </c>
      <c r="AB34" s="34" t="s">
        <v>159</v>
      </c>
    </row>
    <row r="35" spans="1:28" s="46" customFormat="1" ht="15" customHeight="1">
      <c r="A35" s="29">
        <v>5</v>
      </c>
      <c r="B35" s="35" t="s">
        <v>53</v>
      </c>
      <c r="C35" s="35" t="s">
        <v>140</v>
      </c>
      <c r="D35" s="35" t="s">
        <v>6</v>
      </c>
      <c r="E35" s="36">
        <v>51.761200000000002</v>
      </c>
      <c r="F35" s="36">
        <v>-120.9049833</v>
      </c>
      <c r="G35" s="37">
        <v>197.3</v>
      </c>
      <c r="H35" s="35" t="s">
        <v>55</v>
      </c>
      <c r="I35" s="38">
        <v>42959</v>
      </c>
      <c r="J35" s="32" t="s">
        <v>43</v>
      </c>
      <c r="K35" s="32"/>
      <c r="L35" s="52"/>
      <c r="M35" s="30">
        <v>42921</v>
      </c>
      <c r="N35" s="30"/>
      <c r="O35" s="30">
        <v>42994</v>
      </c>
      <c r="P35" s="33" t="s">
        <v>57</v>
      </c>
      <c r="Q35" s="32" t="s">
        <v>164</v>
      </c>
      <c r="R35" s="32"/>
      <c r="S35" s="32"/>
      <c r="T35" s="28"/>
      <c r="U35" s="28"/>
      <c r="V35" s="34" t="s">
        <v>159</v>
      </c>
      <c r="W35" s="34" t="s">
        <v>159</v>
      </c>
      <c r="X35" s="34" t="s">
        <v>159</v>
      </c>
      <c r="Y35" s="34" t="s">
        <v>159</v>
      </c>
      <c r="Z35" s="34" t="s">
        <v>159</v>
      </c>
      <c r="AA35" s="34" t="s">
        <v>159</v>
      </c>
      <c r="AB35" s="34" t="s">
        <v>159</v>
      </c>
    </row>
    <row r="36" spans="1:28" s="46" customFormat="1" ht="15" customHeight="1">
      <c r="A36" s="29">
        <v>5</v>
      </c>
      <c r="B36" s="35" t="s">
        <v>92</v>
      </c>
      <c r="C36" s="35" t="s">
        <v>129</v>
      </c>
      <c r="D36" s="35"/>
      <c r="E36" s="36">
        <v>53.609199500000003</v>
      </c>
      <c r="F36" s="36">
        <v>-123.6681976</v>
      </c>
      <c r="G36" s="37">
        <v>180</v>
      </c>
      <c r="H36" s="35" t="s">
        <v>55</v>
      </c>
      <c r="I36" s="38">
        <v>42924</v>
      </c>
      <c r="J36" s="32" t="s">
        <v>43</v>
      </c>
      <c r="K36" s="32"/>
      <c r="L36" s="52"/>
      <c r="M36" s="30">
        <v>42912</v>
      </c>
      <c r="N36" s="30"/>
      <c r="O36" s="30">
        <v>42951</v>
      </c>
      <c r="P36" s="33" t="s">
        <v>57</v>
      </c>
      <c r="Q36" s="32" t="s">
        <v>164</v>
      </c>
      <c r="R36" s="32"/>
      <c r="S36" s="32"/>
      <c r="T36" s="28"/>
      <c r="U36" s="28"/>
      <c r="V36" s="34" t="s">
        <v>159</v>
      </c>
      <c r="W36" s="34" t="s">
        <v>159</v>
      </c>
      <c r="X36" s="34" t="s">
        <v>159</v>
      </c>
      <c r="Y36" s="34" t="s">
        <v>159</v>
      </c>
      <c r="Z36" s="34" t="s">
        <v>159</v>
      </c>
      <c r="AA36" s="34" t="s">
        <v>159</v>
      </c>
      <c r="AB36" s="34" t="s">
        <v>159</v>
      </c>
    </row>
    <row r="37" spans="1:28" s="74" customFormat="1" ht="15" customHeight="1">
      <c r="A37" s="64">
        <v>5</v>
      </c>
      <c r="B37" s="65" t="s">
        <v>101</v>
      </c>
      <c r="C37" s="65" t="s">
        <v>134</v>
      </c>
      <c r="D37" s="64"/>
      <c r="E37" s="66">
        <v>53.360534700000002</v>
      </c>
      <c r="F37" s="66">
        <v>-124.5531845</v>
      </c>
      <c r="G37" s="67">
        <v>112</v>
      </c>
      <c r="H37" s="65" t="s">
        <v>55</v>
      </c>
      <c r="I37" s="68">
        <v>42954</v>
      </c>
      <c r="J37" s="69" t="s">
        <v>43</v>
      </c>
      <c r="K37" s="69"/>
      <c r="L37" s="70"/>
      <c r="M37" s="71"/>
      <c r="N37" s="71"/>
      <c r="O37" s="71"/>
      <c r="P37" s="72"/>
      <c r="Q37" s="69" t="s">
        <v>166</v>
      </c>
      <c r="R37" s="69"/>
      <c r="S37" s="69"/>
      <c r="T37" s="73"/>
      <c r="U37" s="73"/>
      <c r="V37" s="34"/>
      <c r="W37" s="34"/>
      <c r="X37" s="34"/>
      <c r="Y37" s="34"/>
      <c r="Z37" s="34"/>
      <c r="AA37" s="34"/>
      <c r="AB37" s="34"/>
    </row>
    <row r="38" spans="1:28" s="46" customFormat="1" ht="15" customHeight="1">
      <c r="A38" s="29">
        <v>5</v>
      </c>
      <c r="B38" s="35" t="s">
        <v>87</v>
      </c>
      <c r="C38" s="35" t="s">
        <v>125</v>
      </c>
      <c r="D38" s="35"/>
      <c r="E38" s="36">
        <v>54.755733499999899</v>
      </c>
      <c r="F38" s="36">
        <v>-121.3268509</v>
      </c>
      <c r="G38" s="37">
        <v>229</v>
      </c>
      <c r="H38" s="35" t="s">
        <v>55</v>
      </c>
      <c r="I38" s="38">
        <v>42955</v>
      </c>
      <c r="J38" s="32" t="s">
        <v>43</v>
      </c>
      <c r="K38" s="32"/>
      <c r="L38" s="52"/>
      <c r="M38" s="30">
        <v>42953</v>
      </c>
      <c r="N38" s="30"/>
      <c r="O38" s="30">
        <v>42976</v>
      </c>
      <c r="P38" s="33" t="s">
        <v>57</v>
      </c>
      <c r="Q38" s="32" t="s">
        <v>164</v>
      </c>
      <c r="R38" s="32"/>
      <c r="S38" s="32"/>
      <c r="T38" s="28"/>
      <c r="U38" s="28"/>
      <c r="V38" s="34" t="s">
        <v>159</v>
      </c>
      <c r="W38" s="34" t="s">
        <v>159</v>
      </c>
      <c r="X38" s="34" t="s">
        <v>159</v>
      </c>
      <c r="Y38" s="34" t="s">
        <v>159</v>
      </c>
      <c r="Z38" s="34" t="s">
        <v>159</v>
      </c>
      <c r="AA38" s="34" t="s">
        <v>159</v>
      </c>
      <c r="AB38" s="34" t="s">
        <v>159</v>
      </c>
    </row>
    <row r="39" spans="1:28" s="46" customFormat="1" ht="15" customHeight="1">
      <c r="A39" s="29">
        <v>5</v>
      </c>
      <c r="B39" s="35" t="s">
        <v>83</v>
      </c>
      <c r="C39" s="35" t="s">
        <v>143</v>
      </c>
      <c r="D39" s="35"/>
      <c r="E39" s="36">
        <v>59.453483300000002</v>
      </c>
      <c r="F39" s="36">
        <v>-121.00118329999999</v>
      </c>
      <c r="G39" s="37">
        <v>350</v>
      </c>
      <c r="H39" s="35" t="s">
        <v>48</v>
      </c>
      <c r="I39" s="38">
        <v>42978</v>
      </c>
      <c r="J39" s="32" t="s">
        <v>43</v>
      </c>
      <c r="K39" s="32"/>
      <c r="L39" s="52"/>
      <c r="M39" s="30">
        <v>42974</v>
      </c>
      <c r="N39" s="30"/>
      <c r="O39" s="30">
        <v>43006</v>
      </c>
      <c r="P39" s="33" t="s">
        <v>57</v>
      </c>
      <c r="Q39" s="32" t="s">
        <v>164</v>
      </c>
      <c r="R39" s="32"/>
      <c r="S39" s="32"/>
      <c r="T39" s="28"/>
      <c r="U39" s="28"/>
      <c r="V39" s="34" t="s">
        <v>159</v>
      </c>
      <c r="W39" s="34" t="s">
        <v>159</v>
      </c>
      <c r="X39" s="34" t="s">
        <v>159</v>
      </c>
      <c r="Y39" s="34" t="s">
        <v>159</v>
      </c>
      <c r="Z39" s="34" t="s">
        <v>159</v>
      </c>
      <c r="AA39" s="34" t="s">
        <v>159</v>
      </c>
      <c r="AB39" s="34" t="s">
        <v>159</v>
      </c>
    </row>
    <row r="40" spans="1:28" s="46" customFormat="1" ht="15" customHeight="1">
      <c r="A40" s="35">
        <v>5</v>
      </c>
      <c r="B40" s="35" t="s">
        <v>102</v>
      </c>
      <c r="C40" s="35" t="s">
        <v>135</v>
      </c>
      <c r="D40" s="29"/>
      <c r="E40" s="36">
        <v>59.0246833</v>
      </c>
      <c r="F40" s="36">
        <v>-120.94705</v>
      </c>
      <c r="G40" s="37">
        <v>100</v>
      </c>
      <c r="H40" s="35" t="s">
        <v>48</v>
      </c>
      <c r="I40" s="38">
        <v>42982</v>
      </c>
      <c r="J40" s="32" t="s">
        <v>43</v>
      </c>
      <c r="K40" s="32"/>
      <c r="L40" s="52"/>
      <c r="M40" s="30">
        <v>42974</v>
      </c>
      <c r="N40" s="30"/>
      <c r="O40" s="30">
        <v>42992</v>
      </c>
      <c r="P40" s="33" t="s">
        <v>57</v>
      </c>
      <c r="Q40" s="32" t="s">
        <v>164</v>
      </c>
      <c r="R40" s="32"/>
      <c r="S40" s="32"/>
      <c r="T40" s="28"/>
      <c r="U40" s="28"/>
      <c r="V40" s="34" t="s">
        <v>159</v>
      </c>
      <c r="W40" s="34" t="s">
        <v>159</v>
      </c>
      <c r="X40" s="34" t="s">
        <v>159</v>
      </c>
      <c r="Y40" s="34" t="s">
        <v>159</v>
      </c>
      <c r="Z40" s="34" t="s">
        <v>159</v>
      </c>
      <c r="AA40" s="34" t="s">
        <v>159</v>
      </c>
      <c r="AB40" s="34" t="s">
        <v>159</v>
      </c>
    </row>
    <row r="41" spans="1:28" s="46" customFormat="1" ht="15" customHeight="1">
      <c r="A41" s="29">
        <v>5</v>
      </c>
      <c r="B41" s="35" t="s">
        <v>93</v>
      </c>
      <c r="C41" s="35" t="s">
        <v>144</v>
      </c>
      <c r="D41" s="35"/>
      <c r="E41" s="36">
        <v>57.740583299999898</v>
      </c>
      <c r="F41" s="36">
        <v>-123.68936669999999</v>
      </c>
      <c r="G41" s="37">
        <v>173.5</v>
      </c>
      <c r="H41" s="35" t="s">
        <v>48</v>
      </c>
      <c r="I41" s="38">
        <v>42984</v>
      </c>
      <c r="J41" s="32" t="s">
        <v>43</v>
      </c>
      <c r="K41" s="32"/>
      <c r="L41" s="52"/>
      <c r="M41" s="30">
        <v>42958</v>
      </c>
      <c r="N41" s="30"/>
      <c r="O41" s="30">
        <v>43006</v>
      </c>
      <c r="P41" s="33" t="s">
        <v>57</v>
      </c>
      <c r="Q41" s="32" t="s">
        <v>164</v>
      </c>
      <c r="R41" s="32"/>
      <c r="S41" s="32"/>
      <c r="T41" s="28"/>
      <c r="U41" s="28"/>
      <c r="V41" s="34" t="s">
        <v>159</v>
      </c>
      <c r="W41" s="34" t="s">
        <v>159</v>
      </c>
      <c r="X41" s="34" t="s">
        <v>159</v>
      </c>
      <c r="Y41" s="34" t="s">
        <v>159</v>
      </c>
      <c r="Z41" s="34" t="s">
        <v>159</v>
      </c>
      <c r="AA41" s="34" t="s">
        <v>159</v>
      </c>
      <c r="AB41" s="34" t="s">
        <v>159</v>
      </c>
    </row>
    <row r="42" spans="1:28" s="46" customFormat="1" ht="15" customHeight="1">
      <c r="A42" s="29">
        <v>5</v>
      </c>
      <c r="B42" s="35" t="s">
        <v>80</v>
      </c>
      <c r="C42" s="35" t="s">
        <v>119</v>
      </c>
      <c r="D42" s="35"/>
      <c r="E42" s="36">
        <v>52.494132999999898</v>
      </c>
      <c r="F42" s="36">
        <v>-120.445549</v>
      </c>
      <c r="G42" s="37">
        <v>500</v>
      </c>
      <c r="H42" s="35" t="s">
        <v>48</v>
      </c>
      <c r="I42" s="38">
        <v>42955</v>
      </c>
      <c r="J42" s="32" t="s">
        <v>43</v>
      </c>
      <c r="K42" s="32"/>
      <c r="L42" s="52"/>
      <c r="M42" s="30">
        <v>42930</v>
      </c>
      <c r="N42" s="30"/>
      <c r="O42" s="30">
        <v>42994</v>
      </c>
      <c r="P42" s="33" t="s">
        <v>57</v>
      </c>
      <c r="Q42" s="32" t="s">
        <v>164</v>
      </c>
      <c r="R42" s="32"/>
      <c r="S42" s="32"/>
      <c r="T42" s="28"/>
      <c r="U42" s="28"/>
      <c r="V42" s="34" t="s">
        <v>159</v>
      </c>
      <c r="W42" s="34" t="s">
        <v>159</v>
      </c>
      <c r="X42" s="34" t="s">
        <v>159</v>
      </c>
      <c r="Y42" s="34" t="s">
        <v>159</v>
      </c>
      <c r="Z42" s="34" t="s">
        <v>159</v>
      </c>
      <c r="AA42" s="34" t="s">
        <v>159</v>
      </c>
      <c r="AB42" s="34" t="s">
        <v>159</v>
      </c>
    </row>
    <row r="43" spans="1:28" s="46" customFormat="1" ht="15" customHeight="1">
      <c r="A43" s="29">
        <v>5</v>
      </c>
      <c r="B43" s="35" t="s">
        <v>91</v>
      </c>
      <c r="C43" s="35" t="s">
        <v>128</v>
      </c>
      <c r="D43" s="35"/>
      <c r="E43" s="36">
        <v>52.837350000000001</v>
      </c>
      <c r="F43" s="36">
        <v>-120.09386670000001</v>
      </c>
      <c r="G43" s="37">
        <v>200</v>
      </c>
      <c r="H43" s="35" t="s">
        <v>48</v>
      </c>
      <c r="I43" s="38">
        <v>42955</v>
      </c>
      <c r="J43" s="32" t="s">
        <v>43</v>
      </c>
      <c r="K43" s="32"/>
      <c r="L43" s="52"/>
      <c r="M43" s="30">
        <v>42921</v>
      </c>
      <c r="N43" s="30"/>
      <c r="O43" s="30">
        <v>43010</v>
      </c>
      <c r="P43" s="33" t="s">
        <v>57</v>
      </c>
      <c r="Q43" s="32" t="s">
        <v>164</v>
      </c>
      <c r="R43" s="32"/>
      <c r="S43" s="32"/>
      <c r="T43" s="28"/>
      <c r="U43" s="28"/>
      <c r="V43" s="34" t="s">
        <v>159</v>
      </c>
      <c r="W43" s="34" t="s">
        <v>159</v>
      </c>
      <c r="X43" s="34" t="s">
        <v>159</v>
      </c>
      <c r="Y43" s="34" t="s">
        <v>159</v>
      </c>
      <c r="Z43" s="34" t="s">
        <v>159</v>
      </c>
      <c r="AA43" s="34" t="s">
        <v>159</v>
      </c>
      <c r="AB43" s="34" t="s">
        <v>159</v>
      </c>
    </row>
    <row r="44" spans="1:28" s="83" customFormat="1" ht="15" customHeight="1">
      <c r="A44" s="75">
        <v>5</v>
      </c>
      <c r="B44" s="53" t="s">
        <v>94</v>
      </c>
      <c r="C44" s="53" t="s">
        <v>130</v>
      </c>
      <c r="D44" s="75"/>
      <c r="E44" s="76">
        <v>50.742533299999899</v>
      </c>
      <c r="F44" s="76">
        <v>-120.55995</v>
      </c>
      <c r="G44" s="77">
        <v>156</v>
      </c>
      <c r="H44" s="53" t="s">
        <v>55</v>
      </c>
      <c r="I44" s="78">
        <v>42902</v>
      </c>
      <c r="J44" s="79" t="s">
        <v>43</v>
      </c>
      <c r="K44" s="79"/>
      <c r="L44" s="52"/>
      <c r="M44" s="80">
        <v>42882</v>
      </c>
      <c r="N44" s="80"/>
      <c r="O44" s="80">
        <v>42930</v>
      </c>
      <c r="P44" s="81" t="s">
        <v>57</v>
      </c>
      <c r="Q44" s="32" t="s">
        <v>164</v>
      </c>
      <c r="R44" s="79"/>
      <c r="S44" s="79"/>
      <c r="T44" s="82"/>
      <c r="U44" s="82"/>
      <c r="V44" s="34" t="s">
        <v>159</v>
      </c>
      <c r="W44" s="34" t="s">
        <v>159</v>
      </c>
      <c r="X44" s="34" t="s">
        <v>159</v>
      </c>
      <c r="Y44" s="34" t="s">
        <v>159</v>
      </c>
      <c r="Z44" s="34" t="s">
        <v>159</v>
      </c>
      <c r="AA44" s="34" t="s">
        <v>159</v>
      </c>
      <c r="AB44" s="34" t="s">
        <v>159</v>
      </c>
    </row>
    <row r="45" spans="1:28" s="46" customFormat="1" ht="15" customHeight="1">
      <c r="A45" s="29">
        <v>5</v>
      </c>
      <c r="B45" s="35" t="s">
        <v>78</v>
      </c>
      <c r="C45" s="35" t="s">
        <v>117</v>
      </c>
      <c r="D45" s="35"/>
      <c r="E45" s="36">
        <v>51.397100000000002</v>
      </c>
      <c r="F45" s="36">
        <v>-120.2542</v>
      </c>
      <c r="G45" s="37">
        <v>556</v>
      </c>
      <c r="H45" s="35" t="s">
        <v>55</v>
      </c>
      <c r="I45" s="38">
        <v>42923</v>
      </c>
      <c r="J45" s="32" t="s">
        <v>43</v>
      </c>
      <c r="K45" s="32"/>
      <c r="L45" s="52"/>
      <c r="M45" s="30">
        <v>42882</v>
      </c>
      <c r="N45" s="30"/>
      <c r="O45" s="30">
        <v>43010</v>
      </c>
      <c r="P45" s="33" t="s">
        <v>57</v>
      </c>
      <c r="Q45" s="32" t="s">
        <v>164</v>
      </c>
      <c r="R45" s="32"/>
      <c r="S45" s="32"/>
      <c r="T45" s="28"/>
      <c r="U45" s="28"/>
      <c r="V45" s="34" t="s">
        <v>159</v>
      </c>
      <c r="W45" s="34" t="s">
        <v>159</v>
      </c>
      <c r="X45" s="34" t="s">
        <v>159</v>
      </c>
      <c r="Y45" s="34" t="s">
        <v>159</v>
      </c>
      <c r="Z45" s="34" t="s">
        <v>159</v>
      </c>
      <c r="AA45" s="34" t="s">
        <v>159</v>
      </c>
      <c r="AB45" s="34" t="s">
        <v>159</v>
      </c>
    </row>
    <row r="46" spans="1:28" s="74" customFormat="1" ht="15" customHeight="1">
      <c r="A46" s="75">
        <v>5</v>
      </c>
      <c r="B46" s="53" t="s">
        <v>100</v>
      </c>
      <c r="C46" s="53" t="s">
        <v>150</v>
      </c>
      <c r="D46" s="75"/>
      <c r="E46" s="76">
        <v>49.1914333</v>
      </c>
      <c r="F46" s="76">
        <v>-119.7254667</v>
      </c>
      <c r="G46" s="77">
        <v>116</v>
      </c>
      <c r="H46" s="53" t="s">
        <v>55</v>
      </c>
      <c r="I46" s="78">
        <v>42913</v>
      </c>
      <c r="J46" s="79" t="s">
        <v>43</v>
      </c>
      <c r="K46" s="79"/>
      <c r="L46" s="52"/>
      <c r="M46" s="80">
        <v>42891</v>
      </c>
      <c r="N46" s="80"/>
      <c r="O46" s="80">
        <v>43035</v>
      </c>
      <c r="P46" s="81" t="s">
        <v>57</v>
      </c>
      <c r="Q46" s="32" t="s">
        <v>164</v>
      </c>
      <c r="R46" s="69"/>
      <c r="S46" s="69"/>
      <c r="T46" s="73"/>
      <c r="U46" s="73"/>
      <c r="V46" s="34" t="s">
        <v>159</v>
      </c>
      <c r="W46" s="34" t="s">
        <v>159</v>
      </c>
      <c r="X46" s="34" t="s">
        <v>159</v>
      </c>
      <c r="Y46" s="34" t="s">
        <v>159</v>
      </c>
      <c r="Z46" s="34" t="s">
        <v>159</v>
      </c>
      <c r="AA46" s="34" t="s">
        <v>159</v>
      </c>
      <c r="AB46" s="34" t="s">
        <v>159</v>
      </c>
    </row>
    <row r="47" spans="1:28" s="46" customFormat="1" ht="15" customHeight="1">
      <c r="A47" s="29">
        <v>5</v>
      </c>
      <c r="B47" s="35" t="s">
        <v>84</v>
      </c>
      <c r="C47" s="35" t="s">
        <v>122</v>
      </c>
      <c r="D47" s="35"/>
      <c r="E47" s="36">
        <v>49.829917899999899</v>
      </c>
      <c r="F47" s="36">
        <v>-116.2516632</v>
      </c>
      <c r="G47" s="37">
        <v>322</v>
      </c>
      <c r="H47" s="35" t="s">
        <v>48</v>
      </c>
      <c r="I47" s="38">
        <v>42958</v>
      </c>
      <c r="J47" s="32" t="s">
        <v>43</v>
      </c>
      <c r="K47" s="32"/>
      <c r="L47" s="52"/>
      <c r="M47" s="30">
        <v>42941</v>
      </c>
      <c r="N47" s="30"/>
      <c r="O47" s="30">
        <v>42989</v>
      </c>
      <c r="P47" s="33" t="s">
        <v>57</v>
      </c>
      <c r="Q47" s="32" t="s">
        <v>164</v>
      </c>
      <c r="R47" s="32"/>
      <c r="S47" s="32"/>
      <c r="T47" s="28"/>
      <c r="U47" s="28"/>
      <c r="V47" s="34" t="s">
        <v>159</v>
      </c>
      <c r="W47" s="34" t="s">
        <v>159</v>
      </c>
      <c r="X47" s="34" t="s">
        <v>159</v>
      </c>
      <c r="Y47" s="34" t="s">
        <v>159</v>
      </c>
      <c r="Z47" s="34" t="s">
        <v>159</v>
      </c>
      <c r="AA47" s="34" t="s">
        <v>159</v>
      </c>
      <c r="AB47" s="34" t="s">
        <v>159</v>
      </c>
    </row>
    <row r="48" spans="1:28" s="46" customFormat="1" ht="15" customHeight="1">
      <c r="A48" s="29">
        <v>5</v>
      </c>
      <c r="B48" s="35" t="s">
        <v>85</v>
      </c>
      <c r="C48" s="35" t="s">
        <v>151</v>
      </c>
      <c r="D48" s="35"/>
      <c r="E48" s="36">
        <v>49.369900000000001</v>
      </c>
      <c r="F48" s="36">
        <v>-114.6000667</v>
      </c>
      <c r="G48" s="37">
        <v>270</v>
      </c>
      <c r="H48" s="35" t="s">
        <v>48</v>
      </c>
      <c r="I48" s="38">
        <v>42978</v>
      </c>
      <c r="J48" s="32" t="s">
        <v>43</v>
      </c>
      <c r="K48" s="32"/>
      <c r="L48" s="52"/>
      <c r="M48" s="30">
        <v>42950</v>
      </c>
      <c r="N48" s="30"/>
      <c r="O48" s="30">
        <v>43007</v>
      </c>
      <c r="P48" s="33" t="s">
        <v>57</v>
      </c>
      <c r="Q48" s="32" t="s">
        <v>164</v>
      </c>
      <c r="R48" s="32"/>
      <c r="S48" s="32"/>
      <c r="T48" s="28"/>
      <c r="U48" s="28"/>
      <c r="V48" s="34" t="s">
        <v>159</v>
      </c>
      <c r="W48" s="34" t="s">
        <v>159</v>
      </c>
      <c r="X48" s="34" t="s">
        <v>159</v>
      </c>
      <c r="Y48" s="34" t="s">
        <v>159</v>
      </c>
      <c r="Z48" s="34" t="s">
        <v>159</v>
      </c>
      <c r="AA48" s="34" t="s">
        <v>159</v>
      </c>
      <c r="AB48" s="34" t="s">
        <v>159</v>
      </c>
    </row>
    <row r="49" spans="1:28" s="46" customFormat="1" ht="15" customHeight="1">
      <c r="A49" s="29">
        <v>5</v>
      </c>
      <c r="B49" s="35" t="s">
        <v>89</v>
      </c>
      <c r="C49" s="35" t="s">
        <v>126</v>
      </c>
      <c r="D49" s="35"/>
      <c r="E49" s="36">
        <v>50.554866699999899</v>
      </c>
      <c r="F49" s="36">
        <v>-115.33410000000001</v>
      </c>
      <c r="G49" s="37">
        <v>203</v>
      </c>
      <c r="H49" s="35" t="s">
        <v>48</v>
      </c>
      <c r="I49" s="38">
        <v>42976</v>
      </c>
      <c r="J49" s="32" t="s">
        <v>43</v>
      </c>
      <c r="K49" s="32"/>
      <c r="L49" s="52"/>
      <c r="M49" s="30">
        <v>42973</v>
      </c>
      <c r="N49" s="30"/>
      <c r="O49" s="30">
        <v>43005</v>
      </c>
      <c r="P49" s="33" t="s">
        <v>57</v>
      </c>
      <c r="Q49" s="32" t="s">
        <v>164</v>
      </c>
      <c r="R49" s="32"/>
      <c r="S49" s="32"/>
      <c r="T49" s="28"/>
      <c r="U49" s="28"/>
      <c r="V49" s="34" t="s">
        <v>159</v>
      </c>
      <c r="W49" s="34" t="s">
        <v>159</v>
      </c>
      <c r="X49" s="34" t="s">
        <v>159</v>
      </c>
      <c r="Y49" s="34" t="s">
        <v>159</v>
      </c>
      <c r="Z49" s="34" t="s">
        <v>159</v>
      </c>
      <c r="AA49" s="34" t="s">
        <v>159</v>
      </c>
      <c r="AB49" s="34" t="s">
        <v>159</v>
      </c>
    </row>
    <row r="50" spans="1:28" s="83" customFormat="1" ht="15" customHeight="1">
      <c r="A50" s="75">
        <v>5</v>
      </c>
      <c r="B50" s="53" t="s">
        <v>16</v>
      </c>
      <c r="C50" s="53" t="s">
        <v>123</v>
      </c>
      <c r="D50" s="53"/>
      <c r="E50" s="76">
        <v>51.446617099999898</v>
      </c>
      <c r="F50" s="76">
        <v>-117.5541992</v>
      </c>
      <c r="G50" s="77">
        <v>260</v>
      </c>
      <c r="H50" s="53" t="s">
        <v>48</v>
      </c>
      <c r="I50" s="78">
        <v>42926</v>
      </c>
      <c r="J50" s="79" t="s">
        <v>43</v>
      </c>
      <c r="K50" s="79"/>
      <c r="L50" s="52"/>
      <c r="M50" s="80">
        <v>42923</v>
      </c>
      <c r="N50" s="80"/>
      <c r="O50" s="80">
        <v>42955</v>
      </c>
      <c r="P50" s="81" t="s">
        <v>57</v>
      </c>
      <c r="Q50" s="32" t="s">
        <v>164</v>
      </c>
      <c r="R50" s="79"/>
      <c r="S50" s="79"/>
      <c r="T50" s="82"/>
      <c r="U50" s="82"/>
      <c r="V50" s="34" t="s">
        <v>159</v>
      </c>
      <c r="W50" s="34" t="s">
        <v>159</v>
      </c>
      <c r="X50" s="34" t="s">
        <v>159</v>
      </c>
      <c r="Y50" s="34" t="s">
        <v>159</v>
      </c>
      <c r="Z50" s="34" t="s">
        <v>159</v>
      </c>
      <c r="AA50" s="34" t="s">
        <v>159</v>
      </c>
      <c r="AB50" s="34" t="s">
        <v>159</v>
      </c>
    </row>
    <row r="51" spans="1:28" s="46" customFormat="1" ht="15" customHeight="1">
      <c r="A51" s="29">
        <v>5</v>
      </c>
      <c r="B51" s="35" t="s">
        <v>79</v>
      </c>
      <c r="C51" s="35" t="s">
        <v>118</v>
      </c>
      <c r="D51" s="35"/>
      <c r="E51" s="36">
        <v>51.454833299999898</v>
      </c>
      <c r="F51" s="36">
        <v>-117.97531669999999</v>
      </c>
      <c r="G51" s="37">
        <v>508</v>
      </c>
      <c r="H51" s="35" t="s">
        <v>48</v>
      </c>
      <c r="I51" s="38">
        <v>42942</v>
      </c>
      <c r="J51" s="32" t="s">
        <v>43</v>
      </c>
      <c r="K51" s="32"/>
      <c r="L51" s="52"/>
      <c r="M51" s="30">
        <v>42923</v>
      </c>
      <c r="N51" s="30"/>
      <c r="O51" s="30">
        <v>42955</v>
      </c>
      <c r="P51" s="33" t="s">
        <v>57</v>
      </c>
      <c r="Q51" s="32" t="s">
        <v>164</v>
      </c>
      <c r="R51" s="32"/>
      <c r="S51" s="32"/>
      <c r="T51" s="28"/>
      <c r="U51" s="28"/>
      <c r="V51" s="34" t="s">
        <v>159</v>
      </c>
      <c r="W51" s="34" t="s">
        <v>159</v>
      </c>
      <c r="X51" s="34" t="s">
        <v>159</v>
      </c>
      <c r="Y51" s="34" t="s">
        <v>159</v>
      </c>
      <c r="Z51" s="34" t="s">
        <v>159</v>
      </c>
      <c r="AA51" s="34" t="s">
        <v>159</v>
      </c>
      <c r="AB51" s="34" t="s">
        <v>159</v>
      </c>
    </row>
    <row r="52" spans="1:28" s="46" customFormat="1" ht="15" customHeight="1">
      <c r="A52" s="29">
        <v>5</v>
      </c>
      <c r="B52" s="35" t="s">
        <v>88</v>
      </c>
      <c r="C52" s="35" t="s">
        <v>152</v>
      </c>
      <c r="D52" s="35"/>
      <c r="E52" s="36">
        <v>51.882399999999997</v>
      </c>
      <c r="F52" s="36">
        <v>-117.93295000000001</v>
      </c>
      <c r="G52" s="37">
        <v>213</v>
      </c>
      <c r="H52" s="35" t="s">
        <v>48</v>
      </c>
      <c r="I52" s="38">
        <v>42965</v>
      </c>
      <c r="J52" s="32" t="s">
        <v>43</v>
      </c>
      <c r="K52" s="32"/>
      <c r="L52" s="52"/>
      <c r="M52" s="30">
        <v>42923</v>
      </c>
      <c r="N52" s="30"/>
      <c r="O52" s="30">
        <v>43012</v>
      </c>
      <c r="P52" s="33" t="s">
        <v>57</v>
      </c>
      <c r="Q52" s="32" t="s">
        <v>164</v>
      </c>
      <c r="R52" s="32"/>
      <c r="S52" s="32"/>
      <c r="T52" s="28"/>
      <c r="U52" s="28"/>
      <c r="V52" s="34" t="s">
        <v>159</v>
      </c>
      <c r="W52" s="34" t="s">
        <v>159</v>
      </c>
      <c r="X52" s="34" t="s">
        <v>159</v>
      </c>
      <c r="Y52" s="34" t="s">
        <v>159</v>
      </c>
      <c r="Z52" s="34" t="s">
        <v>159</v>
      </c>
      <c r="AA52" s="34" t="s">
        <v>159</v>
      </c>
      <c r="AB52" s="34" t="s">
        <v>159</v>
      </c>
    </row>
    <row r="53" spans="1:28" s="83" customFormat="1" ht="15" customHeight="1">
      <c r="A53" s="75">
        <v>5</v>
      </c>
      <c r="B53" s="53" t="s">
        <v>95</v>
      </c>
      <c r="C53" s="53" t="s">
        <v>153</v>
      </c>
      <c r="D53" s="75"/>
      <c r="E53" s="76">
        <v>51.481900000000003</v>
      </c>
      <c r="F53" s="76">
        <v>-118.2289</v>
      </c>
      <c r="G53" s="77">
        <v>151</v>
      </c>
      <c r="H53" s="53" t="s">
        <v>48</v>
      </c>
      <c r="I53" s="78">
        <v>42971</v>
      </c>
      <c r="J53" s="79" t="s">
        <v>43</v>
      </c>
      <c r="K53" s="79"/>
      <c r="L53" s="52"/>
      <c r="M53" s="80">
        <v>42923</v>
      </c>
      <c r="N53" s="80"/>
      <c r="O53" s="80">
        <v>43012</v>
      </c>
      <c r="P53" s="81" t="s">
        <v>57</v>
      </c>
      <c r="Q53" s="32" t="s">
        <v>164</v>
      </c>
      <c r="R53" s="79"/>
      <c r="S53" s="79"/>
      <c r="T53" s="82"/>
      <c r="U53" s="82"/>
      <c r="V53" s="34" t="s">
        <v>159</v>
      </c>
      <c r="W53" s="34" t="s">
        <v>159</v>
      </c>
      <c r="X53" s="34" t="s">
        <v>159</v>
      </c>
      <c r="Y53" s="34" t="s">
        <v>159</v>
      </c>
      <c r="Z53" s="34" t="s">
        <v>159</v>
      </c>
      <c r="AA53" s="34" t="s">
        <v>159</v>
      </c>
      <c r="AB53" s="34" t="s">
        <v>159</v>
      </c>
    </row>
    <row r="54" spans="1:28" s="46" customFormat="1" ht="15" customHeight="1">
      <c r="A54" s="29">
        <v>5</v>
      </c>
      <c r="B54" s="35" t="s">
        <v>81</v>
      </c>
      <c r="C54" s="35" t="s">
        <v>120</v>
      </c>
      <c r="D54" s="35"/>
      <c r="E54" s="36">
        <v>50.636867500000001</v>
      </c>
      <c r="F54" s="36">
        <v>-117.7914505</v>
      </c>
      <c r="G54" s="37">
        <v>445</v>
      </c>
      <c r="H54" s="35" t="s">
        <v>136</v>
      </c>
      <c r="I54" s="38">
        <v>42929</v>
      </c>
      <c r="J54" s="32" t="s">
        <v>43</v>
      </c>
      <c r="K54" s="32"/>
      <c r="L54" s="52"/>
      <c r="M54" s="30">
        <v>42916</v>
      </c>
      <c r="N54" s="30"/>
      <c r="O54" s="30">
        <v>42980</v>
      </c>
      <c r="P54" s="33" t="s">
        <v>57</v>
      </c>
      <c r="Q54" s="32" t="s">
        <v>164</v>
      </c>
      <c r="R54" s="32"/>
      <c r="S54" s="32"/>
      <c r="T54" s="28"/>
      <c r="U54" s="28"/>
      <c r="V54" s="34" t="s">
        <v>159</v>
      </c>
      <c r="W54" s="34" t="s">
        <v>159</v>
      </c>
      <c r="X54" s="34" t="s">
        <v>159</v>
      </c>
      <c r="Y54" s="34" t="s">
        <v>159</v>
      </c>
      <c r="Z54" s="34" t="s">
        <v>159</v>
      </c>
      <c r="AA54" s="34" t="s">
        <v>159</v>
      </c>
      <c r="AB54" s="34" t="s">
        <v>159</v>
      </c>
    </row>
    <row r="55" spans="1:28" s="83" customFormat="1" ht="15" customHeight="1">
      <c r="A55" s="75">
        <v>5</v>
      </c>
      <c r="B55" s="53" t="s">
        <v>99</v>
      </c>
      <c r="C55" s="53" t="s">
        <v>133</v>
      </c>
      <c r="D55" s="75"/>
      <c r="E55" s="76">
        <v>50.995116699999897</v>
      </c>
      <c r="F55" s="76">
        <v>-117.5447333</v>
      </c>
      <c r="G55" s="77">
        <v>120</v>
      </c>
      <c r="H55" s="53" t="s">
        <v>48</v>
      </c>
      <c r="I55" s="78">
        <v>42947</v>
      </c>
      <c r="J55" s="79" t="s">
        <v>43</v>
      </c>
      <c r="K55" s="79"/>
      <c r="L55" s="52"/>
      <c r="M55" s="80">
        <v>42923</v>
      </c>
      <c r="N55" s="80"/>
      <c r="O55" s="80">
        <v>42980</v>
      </c>
      <c r="P55" s="81" t="s">
        <v>57</v>
      </c>
      <c r="Q55" s="32" t="s">
        <v>164</v>
      </c>
      <c r="R55" s="79"/>
      <c r="S55" s="79"/>
      <c r="T55" s="82"/>
      <c r="U55" s="82"/>
      <c r="V55" s="34" t="s">
        <v>159</v>
      </c>
      <c r="W55" s="34" t="s">
        <v>159</v>
      </c>
      <c r="X55" s="34" t="s">
        <v>159</v>
      </c>
      <c r="Y55" s="34" t="s">
        <v>159</v>
      </c>
      <c r="Z55" s="34" t="s">
        <v>159</v>
      </c>
      <c r="AA55" s="34" t="s">
        <v>159</v>
      </c>
      <c r="AB55" s="34" t="s">
        <v>159</v>
      </c>
    </row>
    <row r="56" spans="1:28" s="46" customFormat="1" ht="15" customHeight="1">
      <c r="A56" s="29">
        <v>5</v>
      </c>
      <c r="B56" s="35" t="s">
        <v>82</v>
      </c>
      <c r="C56" s="35" t="s">
        <v>121</v>
      </c>
      <c r="D56" s="35"/>
      <c r="E56" s="36">
        <v>49.026733299999897</v>
      </c>
      <c r="F56" s="36">
        <v>-117.3498</v>
      </c>
      <c r="G56" s="37">
        <v>410</v>
      </c>
      <c r="H56" s="35" t="s">
        <v>136</v>
      </c>
      <c r="I56" s="38">
        <v>42955</v>
      </c>
      <c r="J56" s="32" t="s">
        <v>43</v>
      </c>
      <c r="K56" s="32"/>
      <c r="L56" s="52"/>
      <c r="M56" s="30">
        <v>42941</v>
      </c>
      <c r="N56" s="30"/>
      <c r="O56" s="30">
        <v>42973</v>
      </c>
      <c r="P56" s="33" t="s">
        <v>57</v>
      </c>
      <c r="Q56" s="32" t="s">
        <v>164</v>
      </c>
      <c r="R56" s="32"/>
      <c r="S56" s="32"/>
      <c r="T56" s="28"/>
      <c r="U56" s="28"/>
      <c r="V56" s="34" t="s">
        <v>159</v>
      </c>
      <c r="W56" s="34" t="s">
        <v>159</v>
      </c>
      <c r="X56" s="34" t="s">
        <v>159</v>
      </c>
      <c r="Y56" s="34" t="s">
        <v>159</v>
      </c>
      <c r="Z56" s="34" t="s">
        <v>159</v>
      </c>
      <c r="AA56" s="34" t="s">
        <v>159</v>
      </c>
      <c r="AB56" s="34" t="s">
        <v>159</v>
      </c>
    </row>
    <row r="57" spans="1:28" s="46" customFormat="1" ht="15" customHeight="1">
      <c r="A57" s="29">
        <v>5</v>
      </c>
      <c r="B57" s="35" t="s">
        <v>51</v>
      </c>
      <c r="C57" s="35" t="s">
        <v>138</v>
      </c>
      <c r="D57" s="35" t="s">
        <v>27</v>
      </c>
      <c r="E57" s="36">
        <v>50.371650000000002</v>
      </c>
      <c r="F57" s="36">
        <v>-116.7138667</v>
      </c>
      <c r="G57" s="37">
        <v>330</v>
      </c>
      <c r="H57" s="35" t="s">
        <v>55</v>
      </c>
      <c r="I57" s="38">
        <v>42926</v>
      </c>
      <c r="J57" s="32" t="s">
        <v>43</v>
      </c>
      <c r="K57" s="32"/>
      <c r="L57" s="30"/>
      <c r="M57" s="30">
        <v>42916</v>
      </c>
      <c r="N57" s="30"/>
      <c r="O57" s="30">
        <v>43005</v>
      </c>
      <c r="P57" s="33" t="s">
        <v>57</v>
      </c>
      <c r="Q57" s="32" t="s">
        <v>164</v>
      </c>
      <c r="R57" s="32"/>
      <c r="S57" s="32"/>
      <c r="T57" s="28"/>
      <c r="U57" s="28"/>
      <c r="V57" s="34" t="s">
        <v>159</v>
      </c>
      <c r="W57" s="34" t="s">
        <v>159</v>
      </c>
      <c r="X57" s="34" t="s">
        <v>159</v>
      </c>
      <c r="Y57" s="34" t="s">
        <v>159</v>
      </c>
      <c r="Z57" s="34" t="s">
        <v>159</v>
      </c>
      <c r="AA57" s="34" t="s">
        <v>159</v>
      </c>
      <c r="AB57" s="34" t="s">
        <v>159</v>
      </c>
    </row>
    <row r="58" spans="1:28" s="46" customFormat="1" ht="15" customHeight="1">
      <c r="A58" s="29">
        <v>5</v>
      </c>
      <c r="B58" s="35" t="s">
        <v>98</v>
      </c>
      <c r="C58" s="35" t="s">
        <v>154</v>
      </c>
      <c r="D58" s="29"/>
      <c r="E58" s="36">
        <v>55.081566700000003</v>
      </c>
      <c r="F58" s="36">
        <v>-125.8424</v>
      </c>
      <c r="G58" s="37">
        <v>122</v>
      </c>
      <c r="H58" s="35" t="s">
        <v>55</v>
      </c>
      <c r="I58" s="38">
        <v>42925</v>
      </c>
      <c r="J58" s="32" t="s">
        <v>43</v>
      </c>
      <c r="K58" s="32"/>
      <c r="L58" s="58"/>
      <c r="M58" s="30">
        <v>42590</v>
      </c>
      <c r="N58" s="30"/>
      <c r="O58" s="30">
        <v>42949</v>
      </c>
      <c r="P58" s="33" t="s">
        <v>57</v>
      </c>
      <c r="Q58" s="32" t="s">
        <v>164</v>
      </c>
      <c r="R58" s="57"/>
      <c r="S58" s="32"/>
      <c r="T58" s="59"/>
      <c r="U58" s="59"/>
      <c r="V58" s="34" t="s">
        <v>159</v>
      </c>
      <c r="W58" s="34" t="s">
        <v>159</v>
      </c>
      <c r="X58" s="34" t="s">
        <v>159</v>
      </c>
      <c r="Y58" s="34" t="s">
        <v>159</v>
      </c>
      <c r="Z58" s="34" t="s">
        <v>159</v>
      </c>
      <c r="AA58" s="34" t="s">
        <v>159</v>
      </c>
      <c r="AB58" s="34" t="s">
        <v>159</v>
      </c>
    </row>
    <row r="59" spans="1:28" s="46" customFormat="1" ht="15" customHeight="1">
      <c r="A59" s="29">
        <v>5</v>
      </c>
      <c r="B59" s="35" t="s">
        <v>90</v>
      </c>
      <c r="C59" s="35" t="s">
        <v>127</v>
      </c>
      <c r="D59" s="35"/>
      <c r="E59" s="36">
        <v>49.5755348</v>
      </c>
      <c r="F59" s="36">
        <v>-121.81133269999999</v>
      </c>
      <c r="G59" s="37">
        <v>202</v>
      </c>
      <c r="H59" s="35" t="s">
        <v>55</v>
      </c>
      <c r="I59" s="38">
        <v>42917</v>
      </c>
      <c r="J59" s="32" t="s">
        <v>43</v>
      </c>
      <c r="K59" s="32"/>
      <c r="L59" s="52"/>
      <c r="M59" s="30">
        <v>42882</v>
      </c>
      <c r="N59" s="30"/>
      <c r="O59" s="30">
        <v>42969</v>
      </c>
      <c r="P59" s="33" t="s">
        <v>57</v>
      </c>
      <c r="Q59" s="69" t="s">
        <v>167</v>
      </c>
      <c r="R59" s="32"/>
      <c r="S59" s="32"/>
      <c r="T59" s="28"/>
      <c r="U59" s="28"/>
      <c r="V59" s="34" t="s">
        <v>159</v>
      </c>
      <c r="W59" s="34" t="s">
        <v>159</v>
      </c>
      <c r="X59" s="34" t="s">
        <v>159</v>
      </c>
      <c r="Y59" s="34" t="s">
        <v>159</v>
      </c>
      <c r="Z59" s="34" t="s">
        <v>159</v>
      </c>
      <c r="AA59" s="34" t="s">
        <v>159</v>
      </c>
      <c r="AB59" s="34" t="s">
        <v>159</v>
      </c>
    </row>
    <row r="60" spans="1:28" s="46" customFormat="1" ht="15" customHeight="1">
      <c r="A60" s="35">
        <v>5</v>
      </c>
      <c r="B60" s="35" t="s">
        <v>160</v>
      </c>
      <c r="C60" s="35" t="s">
        <v>161</v>
      </c>
      <c r="D60" s="61"/>
      <c r="E60" s="36">
        <v>50.202236834700003</v>
      </c>
      <c r="F60" s="36">
        <v>-115.242629702</v>
      </c>
      <c r="G60" s="62">
        <v>26399</v>
      </c>
      <c r="H60" s="35" t="s">
        <v>136</v>
      </c>
      <c r="I60" s="38" t="s">
        <v>162</v>
      </c>
      <c r="J60" s="32" t="s">
        <v>43</v>
      </c>
      <c r="K60" s="57"/>
      <c r="L60" s="57"/>
      <c r="M60" s="30">
        <v>42941</v>
      </c>
      <c r="N60" s="30"/>
      <c r="O60" s="30">
        <v>43014</v>
      </c>
      <c r="P60" s="32" t="s">
        <v>57</v>
      </c>
      <c r="Q60" s="32" t="s">
        <v>164</v>
      </c>
      <c r="R60" s="32"/>
      <c r="S60" s="32"/>
      <c r="T60" s="59"/>
      <c r="U60" s="59"/>
      <c r="V60" s="60" t="s">
        <v>159</v>
      </c>
      <c r="W60" s="60" t="s">
        <v>159</v>
      </c>
      <c r="X60" s="60" t="s">
        <v>159</v>
      </c>
      <c r="Y60" s="60" t="s">
        <v>159</v>
      </c>
      <c r="Z60" s="60" t="s">
        <v>159</v>
      </c>
      <c r="AA60" s="60" t="s">
        <v>159</v>
      </c>
      <c r="AB60" s="60" t="s">
        <v>159</v>
      </c>
    </row>
    <row r="61" spans="1:28">
      <c r="C61" s="7"/>
      <c r="E61" s="14"/>
      <c r="F61" s="14"/>
    </row>
    <row r="79" ht="16.5" customHeight="1"/>
  </sheetData>
  <sheetProtection selectLockedCells="1"/>
  <sortState ref="A2:AB91">
    <sortCondition ref="A2:A91" customList="Completed,1,2"/>
    <sortCondition ref="R2:R91"/>
    <sortCondition descending="1" ref="G2:G91"/>
    <sortCondition descending="1" ref="P2:P91" customList="'2/2"/>
  </sortState>
  <conditionalFormatting sqref="A1:A1048576">
    <cfRule type="cellIs" dxfId="2" priority="20" operator="equal">
      <formula>3</formula>
    </cfRule>
    <cfRule type="cellIs" dxfId="1" priority="22" operator="equal">
      <formula>2</formula>
    </cfRule>
    <cfRule type="cellIs" dxfId="0" priority="23" operator="equal">
      <formula>1</formula>
    </cfRule>
  </conditionalFormatting>
  <dataValidations disablePrompts="1" count="1">
    <dataValidation type="list" allowBlank="1" showInputMessage="1" showErrorMessage="1" sqref="J17:J19 J21:J22 K5 K37">
      <formula1>"Landsat 8,Sentinel-2"</formula1>
    </dataValidation>
  </dataValidations>
  <pageMargins left="0.7" right="0.7" top="0.75" bottom="0.75" header="0.3" footer="0.3"/>
  <pageSetup paperSize="1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RBAM Status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Black, Mike A FLNR:EX</dc:creator>
  <cp:lastModifiedBy>TouchPad</cp:lastModifiedBy>
  <cp:lastPrinted>2017-09-20T16:44:46Z</cp:lastPrinted>
  <dcterms:created xsi:type="dcterms:W3CDTF">2017-08-30T16:24:39Z</dcterms:created>
  <dcterms:modified xsi:type="dcterms:W3CDTF">2017-11-02T16:34:51Z</dcterms:modified>
</cp:coreProperties>
</file>